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3BBC38B-C2DA-FC69-06AC-9F67D96B6324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YMAN\Desktop\"/>
    </mc:Choice>
  </mc:AlternateContent>
  <bookViews>
    <workbookView xWindow="0" yWindow="0" windowWidth="18525" windowHeight="7680"/>
  </bookViews>
  <sheets>
    <sheet name="converter" sheetId="2" r:id="rId1"/>
    <sheet name="config" sheetId="1" r:id="rId2"/>
  </sheets>
  <functionGroups builtInGroupCount="18"/>
  <definedNames>
    <definedName name="_xlnm._FilterDatabase" localSheetId="1" hidden="1">config!$A$1:$D$243</definedName>
    <definedName name="country_list">OFFSET(config!$A$2,0,0,SUMPRODUCT(MAX((config!$A:$A&lt;&gt;"")*ROW(config!$A:$A)))-1,1)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D4" i="2"/>
  <c r="E4" i="2" s="1"/>
  <c r="D5" i="2"/>
  <c r="E5" i="2" s="1"/>
  <c r="D6" i="2"/>
  <c r="E6" i="2" s="1"/>
  <c r="D7" i="2"/>
  <c r="E7" i="2"/>
  <c r="D8" i="2"/>
  <c r="E8" i="2"/>
  <c r="D9" i="2"/>
  <c r="E9" i="2" s="1"/>
  <c r="D10" i="2"/>
  <c r="E10" i="2" s="1"/>
  <c r="D11" i="2"/>
  <c r="E11" i="2"/>
  <c r="D12" i="2"/>
  <c r="E12" i="2"/>
  <c r="D13" i="2"/>
  <c r="E13" i="2" s="1"/>
  <c r="D14" i="2"/>
  <c r="E14" i="2" s="1"/>
  <c r="D15" i="2"/>
  <c r="E15" i="2"/>
  <c r="D16" i="2"/>
  <c r="E16" i="2"/>
  <c r="D17" i="2"/>
  <c r="E17" i="2" s="1"/>
  <c r="D18" i="2"/>
  <c r="E18" i="2" s="1"/>
  <c r="D19" i="2"/>
  <c r="E19" i="2"/>
  <c r="D20" i="2"/>
  <c r="E20" i="2"/>
  <c r="D21" i="2"/>
  <c r="E21" i="2" s="1"/>
  <c r="D22" i="2"/>
  <c r="E22" i="2" s="1"/>
  <c r="D23" i="2"/>
  <c r="E23" i="2"/>
  <c r="D24" i="2"/>
  <c r="E24" i="2" s="1"/>
  <c r="E3" i="2"/>
  <c r="D3" i="2"/>
  <c r="I4" i="2"/>
  <c r="I5" i="2"/>
  <c r="H5" i="2" s="1"/>
  <c r="I6" i="2"/>
  <c r="J6" i="2" s="1"/>
  <c r="I7" i="2"/>
  <c r="H7" i="2" s="1"/>
  <c r="I8" i="2"/>
  <c r="J8" i="2" s="1"/>
  <c r="I9" i="2"/>
  <c r="J9" i="2"/>
  <c r="I10" i="2"/>
  <c r="J10" i="2"/>
  <c r="I11" i="2"/>
  <c r="J11" i="2"/>
  <c r="I12" i="2"/>
  <c r="J12" i="2"/>
  <c r="I13" i="2"/>
  <c r="H13" i="2" s="1"/>
  <c r="J13" i="2"/>
  <c r="I14" i="2"/>
  <c r="J14" i="2" s="1"/>
  <c r="I15" i="2"/>
  <c r="H15" i="2" s="1"/>
  <c r="I16" i="2"/>
  <c r="I17" i="2"/>
  <c r="J17" i="2"/>
  <c r="H18" i="2"/>
  <c r="I18" i="2"/>
  <c r="J18" i="2"/>
  <c r="I19" i="2"/>
  <c r="J19" i="2"/>
  <c r="I20" i="2"/>
  <c r="H20" i="2" s="1"/>
  <c r="J20" i="2"/>
  <c r="I21" i="2"/>
  <c r="H21" i="2" s="1"/>
  <c r="J21" i="2"/>
  <c r="I22" i="2"/>
  <c r="J22" i="2" s="1"/>
  <c r="I23" i="2"/>
  <c r="H23" i="2" s="1"/>
  <c r="I24" i="2"/>
  <c r="I3" i="2"/>
  <c r="J3" i="2" s="1"/>
  <c r="H17" i="2" l="1"/>
  <c r="H9" i="2"/>
  <c r="H24" i="2"/>
  <c r="H16" i="2"/>
  <c r="H19" i="2"/>
  <c r="H11" i="2"/>
  <c r="H8" i="2"/>
  <c r="H10" i="2"/>
  <c r="H12" i="2"/>
  <c r="H4" i="2"/>
  <c r="J24" i="2"/>
  <c r="H22" i="2"/>
  <c r="J16" i="2"/>
  <c r="H14" i="2"/>
  <c r="H6" i="2"/>
  <c r="J5" i="2"/>
  <c r="J23" i="2"/>
  <c r="J15" i="2"/>
  <c r="J7" i="2"/>
  <c r="J4" i="2"/>
</calcChain>
</file>

<file path=xl/sharedStrings.xml><?xml version="1.0" encoding="utf-8"?>
<sst xmlns="http://schemas.openxmlformats.org/spreadsheetml/2006/main" count="741" uniqueCount="559">
  <si>
    <t>Hong Kong</t>
  </si>
  <si>
    <t>Singapore</t>
  </si>
  <si>
    <t>Thailand</t>
  </si>
  <si>
    <t>EUR</t>
  </si>
  <si>
    <t>JPY</t>
  </si>
  <si>
    <t>GBP</t>
  </si>
  <si>
    <t>AUD</t>
  </si>
  <si>
    <t>NZD</t>
  </si>
  <si>
    <t>CAD</t>
  </si>
  <si>
    <t>SEK</t>
  </si>
  <si>
    <t>CHF</t>
  </si>
  <si>
    <t>HUF</t>
  </si>
  <si>
    <t>CNY</t>
  </si>
  <si>
    <t>HKD</t>
  </si>
  <si>
    <t>SGD</t>
  </si>
  <si>
    <t>INR</t>
  </si>
  <si>
    <t>MXN</t>
  </si>
  <si>
    <t>PHP</t>
  </si>
  <si>
    <t>IDR</t>
  </si>
  <si>
    <t>THB</t>
  </si>
  <si>
    <t>MYR</t>
  </si>
  <si>
    <t>ZAR</t>
  </si>
  <si>
    <t>RUB</t>
  </si>
  <si>
    <t>USD</t>
  </si>
  <si>
    <t>Currency per USD</t>
    <phoneticPr fontId="4" type="noConversion"/>
  </si>
  <si>
    <t>Country</t>
    <phoneticPr fontId="4" type="noConversion"/>
  </si>
  <si>
    <t>Currency Code</t>
    <phoneticPr fontId="4" type="noConversion"/>
  </si>
  <si>
    <t>Afghani</t>
  </si>
  <si>
    <t>AFN</t>
  </si>
  <si>
    <t>Euro</t>
  </si>
  <si>
    <t>Lek</t>
  </si>
  <si>
    <t>ALL</t>
  </si>
  <si>
    <t>Algerian Dinar</t>
  </si>
  <si>
    <t>DZD</t>
  </si>
  <si>
    <t>US Dollar</t>
  </si>
  <si>
    <t>Kwanza</t>
  </si>
  <si>
    <t>AOA</t>
  </si>
  <si>
    <t>East Caribbean Dollar</t>
  </si>
  <si>
    <t>XCD</t>
  </si>
  <si>
    <t>No universal currency</t>
  </si>
  <si>
    <t>Argentine Peso</t>
  </si>
  <si>
    <t>ARS</t>
  </si>
  <si>
    <t>Armenian Dram</t>
  </si>
  <si>
    <t>AMD</t>
  </si>
  <si>
    <t>Aruban Florin</t>
  </si>
  <si>
    <t>AWG</t>
  </si>
  <si>
    <t>Australian Dollar</t>
  </si>
  <si>
    <t>Azerbaijanian Manat</t>
  </si>
  <si>
    <t>AZN</t>
  </si>
  <si>
    <t>Bahamian Dollar</t>
  </si>
  <si>
    <t>BSD</t>
  </si>
  <si>
    <t>Bahraini Dinar</t>
  </si>
  <si>
    <t>BHD</t>
  </si>
  <si>
    <t>Bangladesh</t>
  </si>
  <si>
    <t>Taka</t>
  </si>
  <si>
    <t>BDT</t>
  </si>
  <si>
    <t>Barbados Dollar</t>
  </si>
  <si>
    <t>BBD</t>
  </si>
  <si>
    <t>Belarusian Ruble</t>
  </si>
  <si>
    <t>BYR</t>
  </si>
  <si>
    <t>Belize Dollar</t>
  </si>
  <si>
    <t>BZD</t>
  </si>
  <si>
    <t>XOF</t>
  </si>
  <si>
    <t>Ngultrum</t>
  </si>
  <si>
    <t>BTN</t>
  </si>
  <si>
    <t>Boliviano</t>
  </si>
  <si>
    <t>BOB</t>
  </si>
  <si>
    <t>Convertible Marks</t>
  </si>
  <si>
    <t>BAM</t>
  </si>
  <si>
    <t>Pula</t>
  </si>
  <si>
    <t>BWP</t>
  </si>
  <si>
    <t>Norwegian Krone</t>
  </si>
  <si>
    <t>NOK</t>
  </si>
  <si>
    <t>Brazilian Real</t>
  </si>
  <si>
    <t>BRL</t>
  </si>
  <si>
    <t>Brunei Dollar</t>
  </si>
  <si>
    <t>BND</t>
  </si>
  <si>
    <t>Bulgarian Lev</t>
  </si>
  <si>
    <t>BGN</t>
  </si>
  <si>
    <t>Burundi Franc</t>
  </si>
  <si>
    <t>BIF</t>
  </si>
  <si>
    <t>Cabo Verde Escudo</t>
  </si>
  <si>
    <t>CVE</t>
  </si>
  <si>
    <t>Riel</t>
  </si>
  <si>
    <t>KHR</t>
  </si>
  <si>
    <t>XAF</t>
  </si>
  <si>
    <t>Canadian Dollar</t>
  </si>
  <si>
    <t>Cayman Islands Dollar</t>
  </si>
  <si>
    <t>KYD</t>
  </si>
  <si>
    <t>Chilean Peso</t>
  </si>
  <si>
    <t>CLP</t>
  </si>
  <si>
    <t>Yuan Renminbi</t>
  </si>
  <si>
    <t>Colombian Peso</t>
  </si>
  <si>
    <t>COP</t>
  </si>
  <si>
    <t>Comoro Franc</t>
  </si>
  <si>
    <t>KMF</t>
  </si>
  <si>
    <t>Franc Congolais</t>
  </si>
  <si>
    <t>CDF</t>
  </si>
  <si>
    <t>New Zealand Dollar</t>
  </si>
  <si>
    <t>Costa Rican Colon</t>
  </si>
  <si>
    <t>CRC</t>
  </si>
  <si>
    <t>Croatian Kuna</t>
  </si>
  <si>
    <t>HRK</t>
  </si>
  <si>
    <t>Cuban Peso</t>
  </si>
  <si>
    <t>CUP</t>
  </si>
  <si>
    <t>Netherlands Antillean Guilder</t>
  </si>
  <si>
    <t>ANG</t>
  </si>
  <si>
    <t>Cyprus Pound</t>
  </si>
  <si>
    <t>CYP</t>
  </si>
  <si>
    <t>Czech Koruna</t>
  </si>
  <si>
    <t>CZK</t>
  </si>
  <si>
    <t>Danish Krone</t>
  </si>
  <si>
    <t>DKK</t>
  </si>
  <si>
    <t>Djibouti Franc</t>
  </si>
  <si>
    <t>DJF</t>
  </si>
  <si>
    <t>Dominican Peso</t>
  </si>
  <si>
    <t>DOP</t>
  </si>
  <si>
    <t>Egyptian Pound</t>
  </si>
  <si>
    <t>EGP</t>
  </si>
  <si>
    <t>El Salvador Colon</t>
  </si>
  <si>
    <t>SVC</t>
  </si>
  <si>
    <t>Nakfa</t>
  </si>
  <si>
    <t>ERN</t>
  </si>
  <si>
    <t>Ethiopian Birr</t>
  </si>
  <si>
    <t>ETB</t>
  </si>
  <si>
    <t>Falkland Islands Pound</t>
  </si>
  <si>
    <t>FKP</t>
  </si>
  <si>
    <t>Fiji Dollar</t>
  </si>
  <si>
    <t>FJD</t>
  </si>
  <si>
    <t>CFP Franc</t>
  </si>
  <si>
    <t>XPF</t>
  </si>
  <si>
    <t>Dalasi</t>
  </si>
  <si>
    <t>GMD</t>
  </si>
  <si>
    <t>Lari</t>
  </si>
  <si>
    <t>GEL</t>
  </si>
  <si>
    <t>Ghana Cedi</t>
  </si>
  <si>
    <t>GHS</t>
  </si>
  <si>
    <t>Gibraltar Pound</t>
  </si>
  <si>
    <t>GIP</t>
  </si>
  <si>
    <t>Quetzal</t>
  </si>
  <si>
    <t>GTQ</t>
  </si>
  <si>
    <t>Pound Sterling</t>
  </si>
  <si>
    <t>Guinea Franc</t>
  </si>
  <si>
    <t>GNF</t>
  </si>
  <si>
    <t>Guyana Dollar</t>
  </si>
  <si>
    <t>GYD</t>
  </si>
  <si>
    <t>Gourde</t>
  </si>
  <si>
    <t>HTG</t>
  </si>
  <si>
    <t>Lempira</t>
  </si>
  <si>
    <t>HNL</t>
  </si>
  <si>
    <t>Hong Kong Dollar</t>
  </si>
  <si>
    <t>Forint</t>
  </si>
  <si>
    <t>Iceland Krona</t>
  </si>
  <si>
    <t>ISK</t>
  </si>
  <si>
    <t>Indian Rupee</t>
  </si>
  <si>
    <t>Rupiah</t>
  </si>
  <si>
    <t>Iranian Rial</t>
  </si>
  <si>
    <t>IRR</t>
  </si>
  <si>
    <t>Iraqi Dinar</t>
  </si>
  <si>
    <t>IQD</t>
  </si>
  <si>
    <t>New Israeli Sheqel</t>
  </si>
  <si>
    <t>ILS</t>
  </si>
  <si>
    <t>Jamaican Dollar</t>
  </si>
  <si>
    <t>JMD</t>
  </si>
  <si>
    <t>Yen</t>
  </si>
  <si>
    <t>Jordanian Dinar</t>
  </si>
  <si>
    <t>JOD</t>
  </si>
  <si>
    <t>Tenge</t>
  </si>
  <si>
    <t>KZT</t>
  </si>
  <si>
    <t>Kenyan Shilling</t>
  </si>
  <si>
    <t>KES</t>
  </si>
  <si>
    <t>North Korean Won</t>
  </si>
  <si>
    <t>KPW</t>
  </si>
  <si>
    <t>Won</t>
  </si>
  <si>
    <t>KRW</t>
  </si>
  <si>
    <t>Kuwaiti Dinar</t>
  </si>
  <si>
    <t>KWD</t>
  </si>
  <si>
    <t>Som</t>
  </si>
  <si>
    <t>KGS</t>
  </si>
  <si>
    <t>Kip</t>
  </si>
  <si>
    <t>LAK</t>
  </si>
  <si>
    <t>Lebanese Pound</t>
  </si>
  <si>
    <t>LBP</t>
  </si>
  <si>
    <t>Loti</t>
  </si>
  <si>
    <t>LSL</t>
  </si>
  <si>
    <t>Liberian Dollar</t>
  </si>
  <si>
    <t>LRD</t>
  </si>
  <si>
    <t>Swiss Franc</t>
  </si>
  <si>
    <t>Lithuanian Litas</t>
  </si>
  <si>
    <t>LTL</t>
  </si>
  <si>
    <t>Pataca</t>
  </si>
  <si>
    <t>MOP</t>
  </si>
  <si>
    <t>Denar</t>
  </si>
  <si>
    <t>MKD</t>
  </si>
  <si>
    <t>Malagasy Ariary</t>
  </si>
  <si>
    <t>MGA</t>
  </si>
  <si>
    <t>Kwacha</t>
  </si>
  <si>
    <t>MWK</t>
  </si>
  <si>
    <t>Malaysian Ringgit</t>
  </si>
  <si>
    <t>Rufiyaa</t>
  </si>
  <si>
    <t>MVR</t>
  </si>
  <si>
    <t>Ouguiya</t>
  </si>
  <si>
    <t>MRO</t>
  </si>
  <si>
    <t>Mauritius Rupee</t>
  </si>
  <si>
    <t>MUR</t>
  </si>
  <si>
    <t>Mexican Peso</t>
  </si>
  <si>
    <t>Moldovan Leu</t>
  </si>
  <si>
    <t>MDL</t>
  </si>
  <si>
    <t>Tugrik</t>
  </si>
  <si>
    <t>MNT</t>
  </si>
  <si>
    <t>Moroccan Dirham</t>
  </si>
  <si>
    <t>MAD</t>
  </si>
  <si>
    <t>Mozambique Metical</t>
  </si>
  <si>
    <t>MZN</t>
  </si>
  <si>
    <t>Kyat</t>
  </si>
  <si>
    <t>MMK</t>
  </si>
  <si>
    <t>Namibia Dollar</t>
  </si>
  <si>
    <t>NAD</t>
  </si>
  <si>
    <t>Nepalese Rupee</t>
  </si>
  <si>
    <t>NPR</t>
  </si>
  <si>
    <t>New Zealand</t>
  </si>
  <si>
    <t>Cordoba Oro</t>
  </si>
  <si>
    <t>NIO</t>
  </si>
  <si>
    <t>Naira</t>
  </si>
  <si>
    <t>NGN</t>
  </si>
  <si>
    <t>Omani Rial</t>
  </si>
  <si>
    <t>OMR</t>
  </si>
  <si>
    <t>Pakistan Rupee</t>
  </si>
  <si>
    <t>PKR</t>
  </si>
  <si>
    <t>Balboa</t>
  </si>
  <si>
    <t>PAB</t>
  </si>
  <si>
    <t>Kina</t>
  </si>
  <si>
    <t>PGK</t>
  </si>
  <si>
    <t>Guarani</t>
  </si>
  <si>
    <t>PYG</t>
  </si>
  <si>
    <t>Nuevo Sol</t>
  </si>
  <si>
    <t>PEN</t>
  </si>
  <si>
    <t>Philippine Peso</t>
  </si>
  <si>
    <t>Zloty</t>
  </si>
  <si>
    <t>PLN</t>
  </si>
  <si>
    <t>Qatari Rial</t>
  </si>
  <si>
    <t>QAR</t>
  </si>
  <si>
    <t>New Romanian Leu</t>
  </si>
  <si>
    <t>RON</t>
  </si>
  <si>
    <t>Russian Ruble</t>
  </si>
  <si>
    <t>Rwanda Franc</t>
  </si>
  <si>
    <t>RWF</t>
  </si>
  <si>
    <t>Saint Helena Pound</t>
  </si>
  <si>
    <t>SHP</t>
  </si>
  <si>
    <t>Tala</t>
  </si>
  <si>
    <t>WST</t>
  </si>
  <si>
    <t>Dobra</t>
  </si>
  <si>
    <t>STD</t>
  </si>
  <si>
    <t>Saudi Riyal</t>
  </si>
  <si>
    <t>SAR</t>
  </si>
  <si>
    <t>Serbian Dinar</t>
  </si>
  <si>
    <t>RSD</t>
  </si>
  <si>
    <t>Seychelles Rupee</t>
  </si>
  <si>
    <t>SCR</t>
  </si>
  <si>
    <t>Leone</t>
  </si>
  <si>
    <t>SLL</t>
  </si>
  <si>
    <t>Singapore Dollar</t>
  </si>
  <si>
    <t>Solomon Islands Dollar</t>
  </si>
  <si>
    <t>SBD</t>
  </si>
  <si>
    <t>Somali Shilling</t>
  </si>
  <si>
    <t>SOS</t>
  </si>
  <si>
    <t>Rand</t>
  </si>
  <si>
    <t>Sri Lanka Rupee</t>
  </si>
  <si>
    <t>LKR</t>
  </si>
  <si>
    <t>Sudanese Pound</t>
  </si>
  <si>
    <t>SDG</t>
  </si>
  <si>
    <t>Surinam Dollar</t>
  </si>
  <si>
    <t>SRD</t>
  </si>
  <si>
    <t>Lilangeni</t>
  </si>
  <si>
    <t>SZL</t>
  </si>
  <si>
    <t>Swedish Krona</t>
  </si>
  <si>
    <t>Syrian Pound</t>
  </si>
  <si>
    <t>SYP</t>
  </si>
  <si>
    <t>New Taiwan Dollar</t>
  </si>
  <si>
    <t>TWD</t>
  </si>
  <si>
    <t>Somoni</t>
  </si>
  <si>
    <t>TJS</t>
  </si>
  <si>
    <t>Tanzanian Shilling</t>
  </si>
  <si>
    <t>TZS</t>
  </si>
  <si>
    <t>Baht</t>
  </si>
  <si>
    <t>Pa'anga</t>
  </si>
  <si>
    <t>TOP</t>
  </si>
  <si>
    <t>Trinidad and Tobago Dollar</t>
  </si>
  <si>
    <t>TTD</t>
  </si>
  <si>
    <t>Tunisian Dinar</t>
  </si>
  <si>
    <t>TND</t>
  </si>
  <si>
    <t>New Turkish Lira</t>
  </si>
  <si>
    <t>TRY</t>
  </si>
  <si>
    <t>Uganda Shilling</t>
  </si>
  <si>
    <t>UGX</t>
  </si>
  <si>
    <t>Hryvnia</t>
  </si>
  <si>
    <t>UAH</t>
  </si>
  <si>
    <t>UAE Dirham</t>
  </si>
  <si>
    <t>AED</t>
  </si>
  <si>
    <t>Peso Uruguayo</t>
  </si>
  <si>
    <t>UYU</t>
  </si>
  <si>
    <t>Uzbekistan Sum</t>
  </si>
  <si>
    <t>UZS</t>
  </si>
  <si>
    <t>Vatu</t>
  </si>
  <si>
    <t>VUV</t>
  </si>
  <si>
    <t>Bolivar</t>
  </si>
  <si>
    <t>VEF</t>
  </si>
  <si>
    <t>Dong</t>
  </si>
  <si>
    <t>VND</t>
  </si>
  <si>
    <t>Yemeni Rial</t>
  </si>
  <si>
    <t>YER</t>
  </si>
  <si>
    <t>Currency Name</t>
    <phoneticPr fontId="4" type="noConversion"/>
  </si>
  <si>
    <t>CFA Franc BCEAO</t>
  </si>
  <si>
    <t>CFA Franc BEAC</t>
  </si>
  <si>
    <t>Hong Kong</t>
    <phoneticPr fontId="4" type="noConversion"/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</si>
  <si>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</si>
  <si>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</si>
  <si>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</si>
  <si>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</si>
  <si>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</si>
  <si>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</si>
  <si>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</si>
  <si>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</si>
  <si>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</si>
  <si>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</si>
  <si>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</si>
  <si>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</si>
  <si>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</si>
  <si>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</si>
  <si>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</si>
  <si>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</si>
  <si>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</si>
  <si>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Barbados</t>
  </si>
  <si>
    <t>Belarus</t>
  </si>
  <si>
    <t>Belgium</t>
  </si>
  <si>
    <t>Belize</t>
  </si>
  <si>
    <t>Benin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</si>
  <si>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</si>
  <si>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</si>
  <si>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</si>
  <si>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</si>
  <si>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</si>
  <si>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</si>
  <si>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</si>
  <si>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</si>
  <si>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</si>
  <si>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</si>
  <si>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</si>
  <si>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</si>
  <si>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</si>
  <si>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</si>
  <si>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</si>
  <si>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</si>
  <si>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</si>
  <si>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</si>
  <si>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</si>
  <si>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</si>
  <si>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</si>
  <si>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</si>
  <si>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</si>
  <si>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</si>
  <si>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</si>
  <si>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</si>
  <si>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Democratic Republic of the</t>
  </si>
  <si>
    <t>Cook Islands</t>
  </si>
  <si>
    <t>Costa Rica</t>
  </si>
  <si>
    <t>Côte D'Ivoire</t>
  </si>
  <si>
    <t>Croatia</t>
  </si>
  <si>
    <t>Cuba</t>
  </si>
  <si>
    <t>Curaço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</si>
  <si>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</si>
  <si>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</si>
  <si>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</si>
  <si>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</si>
  <si>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</si>
  <si>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</si>
  <si>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</si>
  <si>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</si>
  <si>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</si>
  <si>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</si>
  <si>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</si>
  <si>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</si>
  <si>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</si>
  <si>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European Economic and Monetary Union area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</si>
  <si>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</si>
  <si>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</si>
  <si>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</si>
  <si>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</si>
  <si>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</si>
  <si>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</si>
  <si>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</si>
  <si>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</si>
  <si>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</si>
  <si>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</si>
  <si>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</si>
  <si>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</si>
  <si>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</si>
  <si>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</si>
  <si>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</si>
  <si>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</si>
  <si>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</si>
  <si>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</si>
  <si>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</si>
  <si>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</si>
  <si>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</si>
  <si>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</si>
  <si>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Guyana</t>
  </si>
  <si>
    <t>Haiti</t>
  </si>
  <si>
    <t>Heard Island and McDonald Islands</t>
  </si>
  <si>
    <t>Holy See (Vatican City State)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</si>
  <si>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</si>
  <si>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</si>
  <si>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</si>
  <si>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</si>
  <si>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</si>
  <si>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</si>
  <si>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</si>
  <si>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</si>
  <si>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</si>
  <si>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</si>
  <si>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</si>
  <si>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</si>
  <si>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</si>
  <si>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</si>
  <si>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</si>
  <si>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</si>
  <si>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</si>
  <si>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</si>
  <si>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</si>
  <si>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</si>
  <si>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</si>
  <si>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</si>
  <si>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</si>
  <si>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</si>
  <si>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</si>
  <si>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</si>
  <si>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</si>
  <si>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</si>
  <si>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</si>
  <si>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</si>
  <si>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</si>
  <si>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</si>
  <si>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</si>
  <si>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</si>
  <si>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</si>
  <si>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</si>
  <si>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</si>
  <si>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</si>
  <si>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</si>
  <si>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</si>
  <si>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</si>
  <si>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</si>
  <si>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</si>
  <si>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</si>
  <si>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</si>
  <si>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</si>
  <si>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</si>
  <si>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</si>
  <si>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</si>
  <si>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</si>
  <si>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</si>
  <si>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</si>
  <si>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</si>
  <si>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</si>
  <si>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</si>
  <si>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</si>
  <si>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</si>
  <si>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</si>
  <si>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</si>
  <si>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</si>
  <si>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</si>
  <si>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</si>
  <si>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</si>
  <si>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</si>
  <si>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</si>
  <si>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</si>
  <si>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</si>
  <si>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</si>
  <si>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</si>
  <si>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</si>
  <si>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</si>
  <si>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</si>
  <si>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</si>
  <si>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</si>
  <si>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</si>
  <si>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</si>
  <si>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</si>
  <si>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</si>
  <si>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</si>
  <si>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</si>
  <si>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</si>
  <si>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</si>
  <si>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</si>
  <si>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</si>
  <si>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</si>
  <si>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</si>
  <si>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</si>
  <si>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</si>
  <si>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</si>
  <si>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</si>
  <si>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</si>
  <si>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</si>
  <si>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</si>
  <si>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</si>
  <si>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</si>
  <si>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</si>
  <si>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</si>
  <si>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</si>
  <si>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</si>
  <si>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Sint Maarten (Dutch part)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</si>
  <si>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</si>
  <si>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</si>
  <si>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</si>
  <si>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</si>
  <si>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</si>
  <si>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</si>
  <si>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</si>
  <si>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</si>
  <si>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</si>
  <si>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</si>
  <si>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</si>
  <si>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</si>
  <si>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</si>
  <si>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</si>
  <si>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</si>
  <si>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</si>
  <si>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</si>
  <si>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Timor-Leste</t>
  </si>
  <si>
    <t>Togo</t>
  </si>
  <si>
    <t>Tokelau</t>
  </si>
  <si>
    <t>Tonga</t>
  </si>
  <si>
    <t>Trinidad and Tobago</t>
  </si>
  <si>
    <t>Tunisia</t>
  </si>
  <si>
    <t>Turkey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</si>
  <si>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</si>
  <si>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</si>
  <si>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</si>
  <si>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</si>
  <si>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</si>
  <si>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</si>
  <si>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</si>
  <si>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</si>
  <si>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</si>
  <si>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</si>
  <si>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</si>
  <si>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</si>
  <si>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</si>
  <si>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</si>
  <si>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</si>
  <si>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</si>
  <si>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</si>
  <si>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</si>
  <si>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Currency Code</t>
    <phoneticPr fontId="4" type="noConversion"/>
  </si>
  <si>
    <t>Amount</t>
    <phoneticPr fontId="4" type="noConversion"/>
  </si>
  <si>
    <t>United States</t>
    <phoneticPr fontId="4" type="noConversion"/>
  </si>
  <si>
    <t>Currency Name</t>
    <phoneticPr fontId="4" type="noConversion"/>
  </si>
  <si>
    <t>Amount</t>
    <phoneticPr fontId="4" type="noConversion"/>
  </si>
  <si>
    <t>United States</t>
    <phoneticPr fontId="4" type="noConversion"/>
  </si>
  <si>
    <t>Thailand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</si>
</sst>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5" x14ac:knownFonts="1">
    <font>
      <sz val="11"/>
      <color theme="1"/>
      <name val="新細明體"/>
      <family val="2"/>
      <scheme val="minor"/>
    </font>
    <font>
      <b/>
      <sz val="11"/>
      <color theme="0"/>
      <name val="新細明體"/>
      <family val="2"/>
      <scheme val="minor"/>
    </font>
    <font>
      <b/>
      <sz val="18"/>
      <color theme="1"/>
      <name val="新細明體"/>
      <family val="2"/>
      <scheme val="minor"/>
    </font>
    <font>
      <sz val="18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176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4" borderId="0" xfId="0" applyFill="1" applyBorder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142876</xdr:colOff>
      <xdr:row>5</xdr:row>
      <xdr:rowOff>200025</xdr:rowOff>
    </xdr:from>
    <xdr:to>
      <xdr:col>5</xdr:col>
      <xdr:colOff>1209676</xdr:colOff>
      <xdr:row>8</xdr:row>
      <xdr:rowOff>114300</xdr:rowOff>
    </xdr:to>
    <xdr:sp macro="" textlink="">
      <xdr:nvSpPr>
        <xdr:cNvPr id="3" name="Right Arrow 2"/>
        <xdr:cNvSpPr/>
      </xdr:nvSpPr>
      <xdr:spPr>
        <a:xfrm>
          <a:off x="8086726" y="1876425"/>
          <a:ext cx="106680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Convert 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31"/>
  <sheetViews>
    <sheetView tabSelected="1" workbookViewId="0">
      <selection activeCell="P43" sqref="P43"/>
    </sheetView>
  </sheetViews>
  <sheetFormatPr defaultRowHeight="15.75" x14ac:dyDescent="0.25"/>
  <cols>
    <col min="1" max="1" width="9.140625" style="1"/>
    <col min="2" max="2" width="32.7109375" style="14" customWidth="1"/>
    <col min="3" max="3" width="23" style="1" customWidth="1"/>
    <col min="4" max="4" width="16.7109375" style="1" customWidth="1"/>
    <col min="5" max="5" width="22.140625" style="1" customWidth="1"/>
    <col min="6" max="6" width="19.85546875" style="1" customWidth="1"/>
    <col min="7" max="7" width="32.7109375" style="14" customWidth="1"/>
    <col min="8" max="8" width="23" style="1" customWidth="1"/>
    <col min="9" max="9" width="15" style="1" customWidth="1"/>
    <col min="10" max="10" width="18.42578125" style="1" customWidth="1"/>
    <col min="11" max="16384" width="9.140625" style="1"/>
  </cols>
  <sheetData>
    <row r="1" spans="2:10" ht="41.25" customHeight="1" x14ac:dyDescent="0.25"/>
    <row r="2" spans="2:10" s="7" customFormat="1" ht="34.5" customHeight="1" x14ac:dyDescent="0.25">
      <c r="B2" s="15" t="s">
        <v>25</v>
      </c>
      <c r="C2" s="11" t="s">
        <v>556</v>
      </c>
      <c r="D2" s="6" t="s">
        <v>552</v>
      </c>
      <c r="E2" s="6" t="s">
        <v>555</v>
      </c>
      <c r="F2" s="9"/>
      <c r="G2" s="20" t="s">
        <v>25</v>
      </c>
      <c r="H2" s="21" t="s">
        <v>553</v>
      </c>
      <c r="I2" s="21" t="s">
        <v>26</v>
      </c>
      <c r="J2" s="21" t="s">
        <v>555</v>
      </c>
    </row>
    <row r="3" spans="2:10" ht="18.75" customHeight="1" x14ac:dyDescent="0.25">
      <c r="B3" s="16" t="s">
        <v>314</v>
      </c>
      <c r="C3" s="13">
        <v>1000</v>
      </c>
      <c r="D3" s="8" t="str">
        <f>IF(B3="","",VLOOKUP(B3,config!$A:$B,2,0))</f>
        <v>HKD</v>
      </c>
      <c r="E3" s="8" t="str">
        <f>IF(D3="","",VLOOKUP(D3,config!$B:$C,2,0))</f>
        <v>Hong Kong Dollar</v>
      </c>
      <c r="F3" s="10"/>
      <c r="G3" s="16" t="s">
        <v>554</v>
      </c>
      <c r="H3" s="12">
        <f>IFERROR(C3*VLOOKUP(I3,config!$B:$D,3,0)/VLOOKUP(D3,config!$B:$D,3,0),"")</f>
        <v>128.87262230011856</v>
      </c>
      <c r="I3" s="8" t="str">
        <f>IF(G3="","",IFERROR(VLOOKUP(G3,config!$A:$B,2,0),""))</f>
        <v>USD</v>
      </c>
      <c r="J3" s="8" t="str">
        <f>IFERROR(VLOOKUP(I3,config!$B:$C,2,0),"")</f>
        <v>US Dollar</v>
      </c>
    </row>
    <row r="4" spans="2:10" s="3" customFormat="1" ht="18.75" customHeight="1" x14ac:dyDescent="0.25">
      <c r="B4" s="16" t="s">
        <v>557</v>
      </c>
      <c r="C4" s="13">
        <v>1000</v>
      </c>
      <c r="D4" s="8" t="str">
        <f>IF(B4="","",VLOOKUP(B4,config!$A:$B,2,0))</f>
        <v>USD</v>
      </c>
      <c r="E4" s="8" t="str">
        <f>IF(D4="","",VLOOKUP(D4,config!$B:$C,2,0))</f>
        <v>US Dollar</v>
      </c>
      <c r="F4" s="2"/>
      <c r="G4" s="16" t="s">
        <v>558</v>
      </c>
      <c r="H4" s="12">
        <f>IFERROR(C4*VLOOKUP(I4,config!$B:$D,3,0)/VLOOKUP(D4,config!$B:$D,3,0),"")</f>
        <v>34760</v>
      </c>
      <c r="I4" s="8" t="str">
        <f>IF(G4="","",IFERROR(VLOOKUP(G4,config!$A:$B,2,0),""))</f>
        <v>THB</v>
      </c>
      <c r="J4" s="8" t="str">
        <f>IFERROR(VLOOKUP(I4,config!$B:$C,2,0),"")</f>
        <v>Baht</v>
      </c>
    </row>
    <row r="5" spans="2:10" ht="18.75" customHeight="1" x14ac:dyDescent="0.25">
      <c r="B5" s="16"/>
      <c r="C5" s="13"/>
      <c r="D5" s="8" t="str">
        <f>IF(B5="","",VLOOKUP(B5,config!$A:$B,2,0))</f>
        <v/>
      </c>
      <c r="E5" s="8" t="str">
        <f>IF(D5="","",VLOOKUP(D5,config!$B:$C,2,0))</f>
        <v/>
      </c>
      <c r="G5" s="16"/>
      <c r="H5" s="12" t="str">
        <f>IFERROR(C5*VLOOKUP(I5,config!$B:$D,3,0)/VLOOKUP(D5,config!$B:$D,3,0),"")</f>
        <v/>
      </c>
      <c r="I5" s="8" t="str">
        <f>IF(G5="","",IFERROR(VLOOKUP(G5,config!$A:$B,2,0),""))</f>
        <v/>
      </c>
      <c r="J5" s="8" t="str">
        <f>IFERROR(VLOOKUP(I5,config!$B:$C,2,0),"")</f>
        <v/>
      </c>
    </row>
    <row r="6" spans="2:10" ht="18.75" customHeight="1" x14ac:dyDescent="0.25">
      <c r="B6" s="16"/>
      <c r="C6" s="13"/>
      <c r="D6" s="8" t="str">
        <f>IF(B6="","",VLOOKUP(B6,config!$A:$B,2,0))</f>
        <v/>
      </c>
      <c r="E6" s="8" t="str">
        <f>IF(D6="","",VLOOKUP(D6,config!$B:$C,2,0))</f>
        <v/>
      </c>
      <c r="G6" s="16"/>
      <c r="H6" s="12" t="str">
        <f>IFERROR(C6*VLOOKUP(I6,config!$B:$D,3,0)/VLOOKUP(D6,config!$B:$D,3,0),"")</f>
        <v/>
      </c>
      <c r="I6" s="8" t="str">
        <f>IF(G6="","",IFERROR(VLOOKUP(G6,config!$A:$B,2,0),""))</f>
        <v/>
      </c>
      <c r="J6" s="8" t="str">
        <f>IFERROR(VLOOKUP(I6,config!$B:$C,2,0),"")</f>
        <v/>
      </c>
    </row>
    <row r="7" spans="2:10" s="3" customFormat="1" ht="18.75" customHeight="1" x14ac:dyDescent="0.25">
      <c r="B7" s="16"/>
      <c r="C7" s="13"/>
      <c r="D7" s="8" t="str">
        <f>IF(B7="","",VLOOKUP(B7,config!$A:$B,2,0))</f>
        <v/>
      </c>
      <c r="E7" s="8" t="str">
        <f>IF(D7="","",VLOOKUP(D7,config!$B:$C,2,0))</f>
        <v/>
      </c>
      <c r="G7" s="16"/>
      <c r="H7" s="12" t="str">
        <f>IFERROR(C7*VLOOKUP(I7,config!$B:$D,3,0)/VLOOKUP(D7,config!$B:$D,3,0),"")</f>
        <v/>
      </c>
      <c r="I7" s="8" t="str">
        <f>IF(G7="","",IFERROR(VLOOKUP(G7,config!$A:$B,2,0),""))</f>
        <v/>
      </c>
      <c r="J7" s="8" t="str">
        <f>IFERROR(VLOOKUP(I7,config!$B:$C,2,0),"")</f>
        <v/>
      </c>
    </row>
    <row r="8" spans="2:10" ht="18.75" customHeight="1" x14ac:dyDescent="0.25">
      <c r="B8" s="16"/>
      <c r="C8" s="13"/>
      <c r="D8" s="8" t="str">
        <f>IF(B8="","",VLOOKUP(B8,config!$A:$B,2,0))</f>
        <v/>
      </c>
      <c r="E8" s="8" t="str">
        <f>IF(D8="","",VLOOKUP(D8,config!$B:$C,2,0))</f>
        <v/>
      </c>
      <c r="G8" s="16"/>
      <c r="H8" s="12" t="str">
        <f>IFERROR(C8*VLOOKUP(I8,config!$B:$D,3,0)/VLOOKUP(D8,config!$B:$D,3,0),"")</f>
        <v/>
      </c>
      <c r="I8" s="8" t="str">
        <f>IF(G8="","",IFERROR(VLOOKUP(G8,config!$A:$B,2,0),""))</f>
        <v/>
      </c>
      <c r="J8" s="8" t="str">
        <f>IFERROR(VLOOKUP(I8,config!$B:$C,2,0),"")</f>
        <v/>
      </c>
    </row>
    <row r="9" spans="2:10" ht="18.75" customHeight="1" x14ac:dyDescent="0.25">
      <c r="B9" s="16"/>
      <c r="C9" s="13"/>
      <c r="D9" s="8" t="str">
        <f>IF(B9="","",VLOOKUP(B9,config!$A:$B,2,0))</f>
        <v/>
      </c>
      <c r="E9" s="8" t="str">
        <f>IF(D9="","",VLOOKUP(D9,config!$B:$C,2,0))</f>
        <v/>
      </c>
      <c r="G9" s="16"/>
      <c r="H9" s="12" t="str">
        <f>IFERROR(C9*VLOOKUP(I9,config!$B:$D,3,0)/VLOOKUP(D9,config!$B:$D,3,0),"")</f>
        <v/>
      </c>
      <c r="I9" s="8" t="str">
        <f>IF(G9="","",IFERROR(VLOOKUP(G9,config!$A:$B,2,0),""))</f>
        <v/>
      </c>
      <c r="J9" s="8" t="str">
        <f>IFERROR(VLOOKUP(I9,config!$B:$C,2,0),"")</f>
        <v/>
      </c>
    </row>
    <row r="10" spans="2:10" s="3" customFormat="1" ht="18.75" customHeight="1" x14ac:dyDescent="0.25">
      <c r="B10" s="16"/>
      <c r="C10" s="13"/>
      <c r="D10" s="8" t="str">
        <f>IF(B10="","",VLOOKUP(B10,config!$A:$B,2,0))</f>
        <v/>
      </c>
      <c r="E10" s="8" t="str">
        <f>IF(D10="","",VLOOKUP(D10,config!$B:$C,2,0))</f>
        <v/>
      </c>
      <c r="G10" s="16"/>
      <c r="H10" s="12" t="str">
        <f>IFERROR(C10*VLOOKUP(I10,config!$B:$D,3,0)/VLOOKUP(D10,config!$B:$D,3,0),"")</f>
        <v/>
      </c>
      <c r="I10" s="8" t="str">
        <f>IF(G10="","",IFERROR(VLOOKUP(G10,config!$A:$B,2,0),""))</f>
        <v/>
      </c>
      <c r="J10" s="8" t="str">
        <f>IFERROR(VLOOKUP(I10,config!$B:$C,2,0),"")</f>
        <v/>
      </c>
    </row>
    <row r="11" spans="2:10" ht="18.75" customHeight="1" x14ac:dyDescent="0.25">
      <c r="B11" s="16"/>
      <c r="C11" s="13"/>
      <c r="D11" s="8" t="str">
        <f>IF(B11="","",VLOOKUP(B11,config!$A:$B,2,0))</f>
        <v/>
      </c>
      <c r="E11" s="8" t="str">
        <f>IF(D11="","",VLOOKUP(D11,config!$B:$C,2,0))</f>
        <v/>
      </c>
      <c r="G11" s="17"/>
      <c r="H11" s="12" t="str">
        <f>IFERROR(C11*VLOOKUP(I11,config!$B:$D,3,0)/VLOOKUP(D11,config!$B:$D,3,0),"")</f>
        <v/>
      </c>
      <c r="I11" s="8" t="str">
        <f>IF(G11="","",IFERROR(VLOOKUP(G11,config!$A:$B,2,0),""))</f>
        <v/>
      </c>
      <c r="J11" s="8" t="str">
        <f>IFERROR(VLOOKUP(I11,config!$B:$C,2,0),"")</f>
        <v/>
      </c>
    </row>
    <row r="12" spans="2:10" ht="18.75" customHeight="1" x14ac:dyDescent="0.25">
      <c r="B12" s="16"/>
      <c r="C12" s="13"/>
      <c r="D12" s="8" t="str">
        <f>IF(B12="","",VLOOKUP(B12,config!$A:$B,2,0))</f>
        <v/>
      </c>
      <c r="E12" s="8" t="str">
        <f>IF(D12="","",VLOOKUP(D12,config!$B:$C,2,0))</f>
        <v/>
      </c>
      <c r="G12" s="16"/>
      <c r="H12" s="12" t="str">
        <f>IFERROR(C12*VLOOKUP(I12,config!$B:$D,3,0)/VLOOKUP(D12,config!$B:$D,3,0),"")</f>
        <v/>
      </c>
      <c r="I12" s="8" t="str">
        <f>IF(G12="","",IFERROR(VLOOKUP(G12,config!$A:$B,2,0),""))</f>
        <v/>
      </c>
      <c r="J12" s="8" t="str">
        <f>IFERROR(VLOOKUP(I12,config!$B:$C,2,0),"")</f>
        <v/>
      </c>
    </row>
    <row r="13" spans="2:10" s="3" customFormat="1" ht="18.75" customHeight="1" x14ac:dyDescent="0.25">
      <c r="B13" s="16"/>
      <c r="C13" s="13"/>
      <c r="D13" s="8" t="str">
        <f>IF(B13="","",VLOOKUP(B13,config!$A:$B,2,0))</f>
        <v/>
      </c>
      <c r="E13" s="8" t="str">
        <f>IF(D13="","",VLOOKUP(D13,config!$B:$C,2,0))</f>
        <v/>
      </c>
      <c r="G13" s="16"/>
      <c r="H13" s="12" t="str">
        <f>IFERROR(C13*VLOOKUP(I13,config!$B:$D,3,0)/VLOOKUP(D13,config!$B:$D,3,0),"")</f>
        <v/>
      </c>
      <c r="I13" s="8" t="str">
        <f>IF(G13="","",IFERROR(VLOOKUP(G13,config!$A:$B,2,0),""))</f>
        <v/>
      </c>
      <c r="J13" s="8" t="str">
        <f>IFERROR(VLOOKUP(I13,config!$B:$C,2,0),"")</f>
        <v/>
      </c>
    </row>
    <row r="14" spans="2:10" ht="18.75" customHeight="1" x14ac:dyDescent="0.25">
      <c r="B14" s="16"/>
      <c r="C14" s="13"/>
      <c r="D14" s="8" t="str">
        <f>IF(B14="","",VLOOKUP(B14,config!$A:$B,2,0))</f>
        <v/>
      </c>
      <c r="E14" s="8" t="str">
        <f>IF(D14="","",VLOOKUP(D14,config!$B:$C,2,0))</f>
        <v/>
      </c>
      <c r="G14" s="16"/>
      <c r="H14" s="12" t="str">
        <f>IFERROR(C14*VLOOKUP(I14,config!$B:$D,3,0)/VLOOKUP(D14,config!$B:$D,3,0),"")</f>
        <v/>
      </c>
      <c r="I14" s="8" t="str">
        <f>IF(G14="","",IFERROR(VLOOKUP(G14,config!$A:$B,2,0),""))</f>
        <v/>
      </c>
      <c r="J14" s="8" t="str">
        <f>IFERROR(VLOOKUP(I14,config!$B:$C,2,0),"")</f>
        <v/>
      </c>
    </row>
    <row r="15" spans="2:10" ht="18.75" customHeight="1" x14ac:dyDescent="0.25">
      <c r="B15" s="16"/>
      <c r="C15" s="13"/>
      <c r="D15" s="8" t="str">
        <f>IF(B15="","",VLOOKUP(B15,config!$A:$B,2,0))</f>
        <v/>
      </c>
      <c r="E15" s="8" t="str">
        <f>IF(D15="","",VLOOKUP(D15,config!$B:$C,2,0))</f>
        <v/>
      </c>
      <c r="G15" s="16"/>
      <c r="H15" s="12" t="str">
        <f>IFERROR(C15*VLOOKUP(I15,config!$B:$D,3,0)/VLOOKUP(D15,config!$B:$D,3,0),"")</f>
        <v/>
      </c>
      <c r="I15" s="8" t="str">
        <f>IF(G15="","",IFERROR(VLOOKUP(G15,config!$A:$B,2,0),""))</f>
        <v/>
      </c>
      <c r="J15" s="8" t="str">
        <f>IFERROR(VLOOKUP(I15,config!$B:$C,2,0),"")</f>
        <v/>
      </c>
    </row>
    <row r="16" spans="2:10" s="3" customFormat="1" ht="18.75" customHeight="1" x14ac:dyDescent="0.25">
      <c r="B16" s="16"/>
      <c r="C16" s="13"/>
      <c r="D16" s="8" t="str">
        <f>IF(B16="","",VLOOKUP(B16,config!$A:$B,2,0))</f>
        <v/>
      </c>
      <c r="E16" s="8" t="str">
        <f>IF(D16="","",VLOOKUP(D16,config!$B:$C,2,0))</f>
        <v/>
      </c>
      <c r="G16" s="16"/>
      <c r="H16" s="12" t="str">
        <f>IFERROR(C16*VLOOKUP(I16,config!$B:$D,3,0)/VLOOKUP(D16,config!$B:$D,3,0),"")</f>
        <v/>
      </c>
      <c r="I16" s="8" t="str">
        <f>IF(G16="","",IFERROR(VLOOKUP(G16,config!$A:$B,2,0),""))</f>
        <v/>
      </c>
      <c r="J16" s="8" t="str">
        <f>IFERROR(VLOOKUP(I16,config!$B:$C,2,0),"")</f>
        <v/>
      </c>
    </row>
    <row r="17" spans="2:10" ht="18.75" customHeight="1" x14ac:dyDescent="0.25">
      <c r="B17" s="16"/>
      <c r="C17" s="13"/>
      <c r="D17" s="8" t="str">
        <f>IF(B17="","",VLOOKUP(B17,config!$A:$B,2,0))</f>
        <v/>
      </c>
      <c r="E17" s="8" t="str">
        <f>IF(D17="","",VLOOKUP(D17,config!$B:$C,2,0))</f>
        <v/>
      </c>
      <c r="G17" s="16"/>
      <c r="H17" s="12" t="str">
        <f>IFERROR(C17*VLOOKUP(I17,config!$B:$D,3,0)/VLOOKUP(D17,config!$B:$D,3,0),"")</f>
        <v/>
      </c>
      <c r="I17" s="8" t="str">
        <f>IF(G17="","",IFERROR(VLOOKUP(G17,config!$A:$B,2,0),""))</f>
        <v/>
      </c>
      <c r="J17" s="8" t="str">
        <f>IFERROR(VLOOKUP(I17,config!$B:$C,2,0),"")</f>
        <v/>
      </c>
    </row>
    <row r="18" spans="2:10" ht="18.75" customHeight="1" x14ac:dyDescent="0.25">
      <c r="B18" s="16"/>
      <c r="C18" s="13"/>
      <c r="D18" s="8" t="str">
        <f>IF(B18="","",VLOOKUP(B18,config!$A:$B,2,0))</f>
        <v/>
      </c>
      <c r="E18" s="8" t="str">
        <f>IF(D18="","",VLOOKUP(D18,config!$B:$C,2,0))</f>
        <v/>
      </c>
      <c r="G18" s="16"/>
      <c r="H18" s="12" t="str">
        <f>IFERROR(C18*VLOOKUP(I18,config!$B:$D,3,0)/VLOOKUP(D18,config!$B:$D,3,0),"")</f>
        <v/>
      </c>
      <c r="I18" s="8" t="str">
        <f>IF(G18="","",IFERROR(VLOOKUP(G18,config!$A:$B,2,0),""))</f>
        <v/>
      </c>
      <c r="J18" s="8" t="str">
        <f>IFERROR(VLOOKUP(I18,config!$B:$C,2,0),"")</f>
        <v/>
      </c>
    </row>
    <row r="19" spans="2:10" s="3" customFormat="1" ht="18.75" customHeight="1" x14ac:dyDescent="0.25">
      <c r="B19" s="16"/>
      <c r="C19" s="13"/>
      <c r="D19" s="8" t="str">
        <f>IF(B19="","",VLOOKUP(B19,config!$A:$B,2,0))</f>
        <v/>
      </c>
      <c r="E19" s="8" t="str">
        <f>IF(D19="","",VLOOKUP(D19,config!$B:$C,2,0))</f>
        <v/>
      </c>
      <c r="G19" s="16"/>
      <c r="H19" s="12" t="str">
        <f>IFERROR(C19*VLOOKUP(I19,config!$B:$D,3,0)/VLOOKUP(D19,config!$B:$D,3,0),"")</f>
        <v/>
      </c>
      <c r="I19" s="8" t="str">
        <f>IF(G19="","",IFERROR(VLOOKUP(G19,config!$A:$B,2,0),""))</f>
        <v/>
      </c>
      <c r="J19" s="8" t="str">
        <f>IFERROR(VLOOKUP(I19,config!$B:$C,2,0),"")</f>
        <v/>
      </c>
    </row>
    <row r="20" spans="2:10" ht="18.75" customHeight="1" x14ac:dyDescent="0.25">
      <c r="B20" s="16"/>
      <c r="C20" s="13"/>
      <c r="D20" s="8" t="str">
        <f>IF(B20="","",VLOOKUP(B20,config!$A:$B,2,0))</f>
        <v/>
      </c>
      <c r="E20" s="8" t="str">
        <f>IF(D20="","",VLOOKUP(D20,config!$B:$C,2,0))</f>
        <v/>
      </c>
      <c r="G20" s="17"/>
      <c r="H20" s="12" t="str">
        <f>IFERROR(C20*VLOOKUP(I20,config!$B:$D,3,0)/VLOOKUP(D20,config!$B:$D,3,0),"")</f>
        <v/>
      </c>
      <c r="I20" s="8" t="str">
        <f>IF(G20="","",IFERROR(VLOOKUP(G20,config!$A:$B,2,0),""))</f>
        <v/>
      </c>
      <c r="J20" s="8" t="str">
        <f>IFERROR(VLOOKUP(I20,config!$B:$C,2,0),"")</f>
        <v/>
      </c>
    </row>
    <row r="21" spans="2:10" ht="18.75" customHeight="1" x14ac:dyDescent="0.25">
      <c r="B21" s="16"/>
      <c r="C21" s="13"/>
      <c r="D21" s="8" t="str">
        <f>IF(B21="","",VLOOKUP(B21,config!$A:$B,2,0))</f>
        <v/>
      </c>
      <c r="E21" s="8" t="str">
        <f>IF(D21="","",VLOOKUP(D21,config!$B:$C,2,0))</f>
        <v/>
      </c>
      <c r="G21" s="16"/>
      <c r="H21" s="12" t="str">
        <f>IFERROR(C21*VLOOKUP(I21,config!$B:$D,3,0)/VLOOKUP(D21,config!$B:$D,3,0),"")</f>
        <v/>
      </c>
      <c r="I21" s="8" t="str">
        <f>IF(G21="","",IFERROR(VLOOKUP(G21,config!$A:$B,2,0),""))</f>
        <v/>
      </c>
      <c r="J21" s="8" t="str">
        <f>IFERROR(VLOOKUP(I21,config!$B:$C,2,0),"")</f>
        <v/>
      </c>
    </row>
    <row r="22" spans="2:10" s="3" customFormat="1" ht="18.75" customHeight="1" x14ac:dyDescent="0.25">
      <c r="B22" s="16"/>
      <c r="C22" s="13"/>
      <c r="D22" s="8" t="str">
        <f>IF(B22="","",VLOOKUP(B22,config!$A:$B,2,0))</f>
        <v/>
      </c>
      <c r="E22" s="8" t="str">
        <f>IF(D22="","",VLOOKUP(D22,config!$B:$C,2,0))</f>
        <v/>
      </c>
      <c r="G22" s="16"/>
      <c r="H22" s="12" t="str">
        <f>IFERROR(C22*VLOOKUP(I22,config!$B:$D,3,0)/VLOOKUP(D22,config!$B:$D,3,0),"")</f>
        <v/>
      </c>
      <c r="I22" s="8" t="str">
        <f>IF(G22="","",IFERROR(VLOOKUP(G22,config!$A:$B,2,0),""))</f>
        <v/>
      </c>
      <c r="J22" s="8" t="str">
        <f>IFERROR(VLOOKUP(I22,config!$B:$C,2,0),"")</f>
        <v/>
      </c>
    </row>
    <row r="23" spans="2:10" ht="18.75" customHeight="1" x14ac:dyDescent="0.25">
      <c r="B23" s="16"/>
      <c r="C23" s="13"/>
      <c r="D23" s="8" t="str">
        <f>IF(B23="","",VLOOKUP(B23,config!$A:$B,2,0))</f>
        <v/>
      </c>
      <c r="E23" s="8" t="str">
        <f>IF(D23="","",VLOOKUP(D23,config!$B:$C,2,0))</f>
        <v/>
      </c>
      <c r="G23" s="16"/>
      <c r="H23" s="12" t="str">
        <f>IFERROR(C23*VLOOKUP(I23,config!$B:$D,3,0)/VLOOKUP(D23,config!$B:$D,3,0),"")</f>
        <v/>
      </c>
      <c r="I23" s="8" t="str">
        <f>IF(G23="","",IFERROR(VLOOKUP(G23,config!$A:$B,2,0),""))</f>
        <v/>
      </c>
      <c r="J23" s="8" t="str">
        <f>IFERROR(VLOOKUP(I23,config!$B:$C,2,0),"")</f>
        <v/>
      </c>
    </row>
    <row r="24" spans="2:10" ht="18.75" customHeight="1" x14ac:dyDescent="0.25">
      <c r="B24" s="16"/>
      <c r="C24" s="13"/>
      <c r="D24" s="8" t="str">
        <f>IF(B24="","",VLOOKUP(B24,config!$A:$B,2,0))</f>
        <v/>
      </c>
      <c r="E24" s="8" t="str">
        <f>IF(D24="","",VLOOKUP(D24,config!$B:$C,2,0))</f>
        <v/>
      </c>
      <c r="G24" s="16"/>
      <c r="H24" s="12" t="str">
        <f>IFERROR(C24*VLOOKUP(I24,config!$B:$D,3,0)/VLOOKUP(D24,config!$B:$D,3,0),"")</f>
        <v/>
      </c>
      <c r="I24" s="8" t="str">
        <f>IF(G24="","",IFERROR(VLOOKUP(G24,config!$A:$B,2,0),""))</f>
        <v/>
      </c>
      <c r="J24" s="8" t="str">
        <f>IFERROR(VLOOKUP(I24,config!$B:$C,2,0),"")</f>
        <v/>
      </c>
    </row>
    <row r="25" spans="2:10" x14ac:dyDescent="0.25">
      <c r="G25" s="18"/>
    </row>
    <row r="26" spans="2:10" x14ac:dyDescent="0.25">
      <c r="G26" s="19"/>
    </row>
    <row r="27" spans="2:10" x14ac:dyDescent="0.25">
      <c r="G27" s="18"/>
    </row>
    <row r="28" spans="2:10" x14ac:dyDescent="0.25">
      <c r="G28" s="18"/>
    </row>
    <row r="29" spans="2:10" x14ac:dyDescent="0.25">
      <c r="G29" s="18"/>
    </row>
    <row r="30" spans="2:10" x14ac:dyDescent="0.25">
      <c r="G30" s="18"/>
    </row>
    <row r="31" spans="2:10" x14ac:dyDescent="0.25">
      <c r="G31" s="18"/>
    </row>
  </sheetData>
  <mergeCells count="1">
    <mergeCell ref="F2:F3"/>
  </mergeCells>
  <phoneticPr fontId="4" type="noConversion"/>
  <dataValidations count="1">
    <dataValidation type="list" allowBlank="1" showInputMessage="1" showErrorMessage="1" sqref="B3:B24 G3:G24">
      <formula1>country_list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43"/>
  <sheetViews>
    <sheetView workbookViewId="0">
      <pane ySplit="1" topLeftCell="A2" activePane="bottomLeft" state="frozen"/>
      <selection pane="bottomLeft" activeCell="D3" sqref="D3"/>
    </sheetView>
  </sheetViews>
  <sheetFormatPr defaultRowHeight="15.75" x14ac:dyDescent="0.25"/>
  <cols>
    <col min="1" max="1" width="24" customWidth="1"/>
    <col min="2" max="2" width="16.5703125" bestFit="1" customWidth="1"/>
    <col min="3" max="3" width="24" customWidth="1"/>
    <col min="4" max="4" width="17.7109375" style="4" bestFit="1" customWidth="1"/>
  </cols>
  <sheetData>
    <row r="1" spans="1:4" x14ac:dyDescent="0.25">
      <c r="A1" t="s">
        <v>25</v>
      </c>
      <c r="B1" t="s">
        <v>26</v>
      </c>
      <c r="C1" t="s">
        <v>311</v>
      </c>
      <c r="D1" s="4" t="s">
        <v>24</v>
      </c>
    </row>
    <row r="2" spans="1:4" x14ac:dyDescent="0.25">
      <c r="A2" t="s">
        <v>315</v>
      </c>
      <c r="B2" t="s">
        <v>28</v>
      </c>
      <c r="C2" t="s">
        <v>27</v>
      </c>
      <c r="D2" s="5">
        <v>68.5</v>
      </c>
    </row>
    <row r="3" spans="1:4" x14ac:dyDescent="0.25">
      <c r="A3" t="s">
        <v>316</v>
      </c>
      <c r="B3" t="s">
        <v>3</v>
      </c>
      <c r="C3" t="s">
        <v>29</v>
      </c>
      <c r="D3" s="5">
        <v>0.89490000000000003</v>
      </c>
    </row>
    <row r="4" spans="1:4" x14ac:dyDescent="0.25">
      <c r="A4" t="s">
        <v>317</v>
      </c>
      <c r="B4" t="s">
        <v>31</v>
      </c>
      <c r="C4" t="s">
        <v>30</v>
      </c>
      <c r="D4" s="5">
        <v>123.85</v>
      </c>
    </row>
    <row r="5" spans="1:4" x14ac:dyDescent="0.25">
      <c r="A5" t="s">
        <v>318</v>
      </c>
      <c r="B5" t="s">
        <v>33</v>
      </c>
      <c r="C5" t="s">
        <v>32</v>
      </c>
      <c r="D5" s="5">
        <v>109.47</v>
      </c>
    </row>
    <row r="6" spans="1:4" x14ac:dyDescent="0.25">
      <c r="A6" t="s">
        <v>319</v>
      </c>
      <c r="B6" t="s">
        <v>23</v>
      </c>
      <c r="C6" t="s">
        <v>34</v>
      </c>
      <c r="D6" s="5">
        <v>1</v>
      </c>
    </row>
    <row r="7" spans="1:4" x14ac:dyDescent="0.25">
      <c r="A7" t="s">
        <v>320</v>
      </c>
      <c r="B7" t="s">
        <v>3</v>
      </c>
      <c r="C7" t="s">
        <v>29</v>
      </c>
      <c r="D7" s="5">
        <v>0.89480000000000004</v>
      </c>
    </row>
    <row r="8" spans="1:4" x14ac:dyDescent="0.25">
      <c r="A8" t="s">
        <v>321</v>
      </c>
      <c r="B8" t="s">
        <v>36</v>
      </c>
      <c r="C8" t="s">
        <v>35</v>
      </c>
      <c r="D8" s="5">
        <v>165.06299999999999</v>
      </c>
    </row>
    <row r="9" spans="1:4" x14ac:dyDescent="0.25">
      <c r="A9" t="s">
        <v>322</v>
      </c>
      <c r="B9" t="s">
        <v>38</v>
      </c>
      <c r="C9" t="s">
        <v>37</v>
      </c>
      <c r="D9" s="5">
        <v>2.7</v>
      </c>
    </row>
    <row r="10" spans="1:4" x14ac:dyDescent="0.25">
      <c r="A10" t="s">
        <v>323</v>
      </c>
      <c r="B10" t="s">
        <v>38</v>
      </c>
      <c r="C10" t="s">
        <v>37</v>
      </c>
      <c r="D10" s="5">
        <v>2.7</v>
      </c>
    </row>
    <row r="11" spans="1:4" x14ac:dyDescent="0.25">
      <c r="A11" t="s">
        <v>324</v>
      </c>
      <c r="B11" t="s">
        <v>41</v>
      </c>
      <c r="C11" t="s">
        <v>40</v>
      </c>
      <c r="D11" s="5">
        <v>14.99</v>
      </c>
    </row>
    <row r="12" spans="1:4" x14ac:dyDescent="0.25">
      <c r="A12" t="s">
        <v>325</v>
      </c>
      <c r="B12" t="s">
        <v>43</v>
      </c>
      <c r="C12" t="s">
        <v>42</v>
      </c>
      <c r="D12" s="5">
        <v>476.33</v>
      </c>
    </row>
    <row r="13" spans="1:4" x14ac:dyDescent="0.25">
      <c r="A13" t="s">
        <v>326</v>
      </c>
      <c r="B13" t="s">
        <v>45</v>
      </c>
      <c r="C13" t="s">
        <v>44</v>
      </c>
      <c r="D13" s="5">
        <v>1.79</v>
      </c>
    </row>
    <row r="14" spans="1:4" x14ac:dyDescent="0.25">
      <c r="A14" t="s">
        <v>327</v>
      </c>
      <c r="B14" t="s">
        <v>6</v>
      </c>
      <c r="C14" t="s">
        <v>46</v>
      </c>
      <c r="D14" s="5">
        <v>1.3254999999999999</v>
      </c>
    </row>
    <row r="15" spans="1:4" x14ac:dyDescent="0.25">
      <c r="A15" t="s">
        <v>328</v>
      </c>
      <c r="B15" t="s">
        <v>3</v>
      </c>
      <c r="C15" t="s">
        <v>29</v>
      </c>
      <c r="D15" s="5">
        <v>0.89490000000000003</v>
      </c>
    </row>
    <row r="16" spans="1:4" x14ac:dyDescent="0.25">
      <c r="A16" t="s">
        <v>329</v>
      </c>
      <c r="B16" t="s">
        <v>48</v>
      </c>
      <c r="C16" t="s">
        <v>47</v>
      </c>
      <c r="D16" s="5">
        <v>1.5846</v>
      </c>
    </row>
    <row r="17" spans="1:4" x14ac:dyDescent="0.25">
      <c r="A17" t="s">
        <v>330</v>
      </c>
      <c r="B17" t="s">
        <v>50</v>
      </c>
      <c r="C17" t="s">
        <v>49</v>
      </c>
      <c r="D17" s="5">
        <v>1</v>
      </c>
    </row>
    <row r="18" spans="1:4" x14ac:dyDescent="0.25">
      <c r="A18" t="s">
        <v>331</v>
      </c>
      <c r="B18" t="s">
        <v>52</v>
      </c>
      <c r="C18" t="s">
        <v>51</v>
      </c>
      <c r="D18" s="5">
        <v>0.377</v>
      </c>
    </row>
    <row r="19" spans="1:4" x14ac:dyDescent="0.25">
      <c r="A19" t="s">
        <v>53</v>
      </c>
      <c r="B19" t="s">
        <v>55</v>
      </c>
      <c r="C19" t="s">
        <v>54</v>
      </c>
      <c r="D19" s="5">
        <v>78.28</v>
      </c>
    </row>
    <row r="20" spans="1:4" x14ac:dyDescent="0.25">
      <c r="A20" t="s">
        <v>332</v>
      </c>
      <c r="B20" t="s">
        <v>57</v>
      </c>
      <c r="C20" t="s">
        <v>56</v>
      </c>
      <c r="D20" s="5">
        <v>2</v>
      </c>
    </row>
    <row r="21" spans="1:4" x14ac:dyDescent="0.25">
      <c r="A21" t="s">
        <v>333</v>
      </c>
      <c r="B21" t="s">
        <v>59</v>
      </c>
      <c r="C21" t="s">
        <v>58</v>
      </c>
      <c r="D21" s="5">
        <v>20020</v>
      </c>
    </row>
    <row r="22" spans="1:4" x14ac:dyDescent="0.25">
      <c r="A22" t="s">
        <v>334</v>
      </c>
      <c r="B22" t="s">
        <v>3</v>
      </c>
      <c r="C22" t="s">
        <v>29</v>
      </c>
      <c r="D22" s="5">
        <v>0.89490000000000003</v>
      </c>
    </row>
    <row r="23" spans="1:4" x14ac:dyDescent="0.25">
      <c r="A23" t="s">
        <v>335</v>
      </c>
      <c r="B23" t="s">
        <v>61</v>
      </c>
      <c r="C23" t="s">
        <v>60</v>
      </c>
      <c r="D23" s="5">
        <v>1.98</v>
      </c>
    </row>
    <row r="24" spans="1:4" x14ac:dyDescent="0.25">
      <c r="A24" t="s">
        <v>336</v>
      </c>
      <c r="B24" t="s">
        <v>62</v>
      </c>
      <c r="C24" t="s">
        <v>312</v>
      </c>
      <c r="D24" s="5">
        <v>587.35</v>
      </c>
    </row>
    <row r="25" spans="1:4" x14ac:dyDescent="0.25">
      <c r="A25" t="s">
        <v>337</v>
      </c>
      <c r="B25" t="s">
        <v>64</v>
      </c>
      <c r="C25" t="s">
        <v>63</v>
      </c>
      <c r="D25" s="5">
        <v>66.75</v>
      </c>
    </row>
    <row r="26" spans="1:4" x14ac:dyDescent="0.25">
      <c r="A26" t="s">
        <v>338</v>
      </c>
      <c r="B26" t="s">
        <v>66</v>
      </c>
      <c r="C26" t="s">
        <v>65</v>
      </c>
      <c r="D26" s="5">
        <v>6.84</v>
      </c>
    </row>
    <row r="27" spans="1:4" x14ac:dyDescent="0.25">
      <c r="A27" t="s">
        <v>339</v>
      </c>
      <c r="B27" t="s">
        <v>23</v>
      </c>
      <c r="C27" t="s">
        <v>34</v>
      </c>
      <c r="D27" s="5">
        <v>1</v>
      </c>
    </row>
    <row r="28" spans="1:4" x14ac:dyDescent="0.25">
      <c r="A28" t="s">
        <v>340</v>
      </c>
      <c r="B28" t="s">
        <v>68</v>
      </c>
      <c r="C28" t="s">
        <v>67</v>
      </c>
      <c r="D28" s="5">
        <v>1.7531000000000001</v>
      </c>
    </row>
    <row r="29" spans="1:4" x14ac:dyDescent="0.25">
      <c r="A29" t="s">
        <v>341</v>
      </c>
      <c r="B29" t="s">
        <v>70</v>
      </c>
      <c r="C29" t="s">
        <v>69</v>
      </c>
      <c r="D29" s="5">
        <v>10.5435</v>
      </c>
    </row>
    <row r="30" spans="1:4" x14ac:dyDescent="0.25">
      <c r="A30" t="s">
        <v>342</v>
      </c>
      <c r="B30" t="s">
        <v>72</v>
      </c>
      <c r="C30" t="s">
        <v>71</v>
      </c>
      <c r="D30" s="5">
        <v>8.4864999999999995</v>
      </c>
    </row>
    <row r="31" spans="1:4" x14ac:dyDescent="0.25">
      <c r="A31" t="s">
        <v>343</v>
      </c>
      <c r="B31" t="s">
        <v>74</v>
      </c>
      <c r="C31" t="s">
        <v>73</v>
      </c>
      <c r="D31" s="5">
        <v>3.2621000000000002</v>
      </c>
    </row>
    <row r="32" spans="1:4" x14ac:dyDescent="0.25">
      <c r="A32" t="s">
        <v>344</v>
      </c>
      <c r="B32" t="s">
        <v>23</v>
      </c>
      <c r="C32" t="s">
        <v>34</v>
      </c>
      <c r="D32" s="5">
        <v>1</v>
      </c>
    </row>
    <row r="33" spans="1:4" x14ac:dyDescent="0.25">
      <c r="A33" t="s">
        <v>345</v>
      </c>
      <c r="B33" t="s">
        <v>76</v>
      </c>
      <c r="C33" t="s">
        <v>75</v>
      </c>
      <c r="D33" s="5">
        <v>1.3404</v>
      </c>
    </row>
    <row r="34" spans="1:4" x14ac:dyDescent="0.25">
      <c r="A34" t="s">
        <v>346</v>
      </c>
      <c r="B34" t="s">
        <v>78</v>
      </c>
      <c r="C34" t="s">
        <v>77</v>
      </c>
      <c r="D34" s="5">
        <v>1.7519</v>
      </c>
    </row>
    <row r="35" spans="1:4" x14ac:dyDescent="0.25">
      <c r="A35" t="s">
        <v>347</v>
      </c>
      <c r="B35" t="s">
        <v>62</v>
      </c>
      <c r="C35" t="s">
        <v>312</v>
      </c>
      <c r="D35" s="5">
        <v>587.35</v>
      </c>
    </row>
    <row r="36" spans="1:4" x14ac:dyDescent="0.25">
      <c r="A36" t="s">
        <v>348</v>
      </c>
      <c r="B36" t="s">
        <v>80</v>
      </c>
      <c r="C36" t="s">
        <v>79</v>
      </c>
      <c r="D36" s="5">
        <v>1647.25</v>
      </c>
    </row>
    <row r="37" spans="1:4" x14ac:dyDescent="0.25">
      <c r="A37" t="s">
        <v>349</v>
      </c>
      <c r="B37" t="s">
        <v>82</v>
      </c>
      <c r="C37" t="s">
        <v>81</v>
      </c>
      <c r="D37" s="5">
        <v>98.7</v>
      </c>
    </row>
    <row r="38" spans="1:4" x14ac:dyDescent="0.25">
      <c r="A38" t="s">
        <v>350</v>
      </c>
      <c r="B38" t="s">
        <v>84</v>
      </c>
      <c r="C38" t="s">
        <v>83</v>
      </c>
      <c r="D38" s="5">
        <v>4074</v>
      </c>
    </row>
    <row r="39" spans="1:4" x14ac:dyDescent="0.25">
      <c r="A39" t="s">
        <v>351</v>
      </c>
      <c r="B39" t="s">
        <v>85</v>
      </c>
      <c r="C39" t="s">
        <v>313</v>
      </c>
      <c r="D39" s="5">
        <v>586.64</v>
      </c>
    </row>
    <row r="40" spans="1:4" x14ac:dyDescent="0.25">
      <c r="A40" t="s">
        <v>352</v>
      </c>
      <c r="B40" t="s">
        <v>8</v>
      </c>
      <c r="C40" t="s">
        <v>86</v>
      </c>
      <c r="D40" s="5">
        <v>1.3122</v>
      </c>
    </row>
    <row r="41" spans="1:4" x14ac:dyDescent="0.25">
      <c r="A41" t="s">
        <v>353</v>
      </c>
      <c r="B41" t="s">
        <v>88</v>
      </c>
      <c r="C41" t="s">
        <v>87</v>
      </c>
      <c r="D41" s="5">
        <v>0.82</v>
      </c>
    </row>
    <row r="42" spans="1:4" x14ac:dyDescent="0.25">
      <c r="A42" t="s">
        <v>354</v>
      </c>
      <c r="B42" t="s">
        <v>85</v>
      </c>
      <c r="C42" t="s">
        <v>313</v>
      </c>
      <c r="D42" s="5">
        <v>586.64</v>
      </c>
    </row>
    <row r="43" spans="1:4" x14ac:dyDescent="0.25">
      <c r="A43" t="s">
        <v>355</v>
      </c>
      <c r="B43" t="s">
        <v>85</v>
      </c>
      <c r="C43" t="s">
        <v>313</v>
      </c>
      <c r="D43" s="5">
        <v>586.64</v>
      </c>
    </row>
    <row r="44" spans="1:4" x14ac:dyDescent="0.25">
      <c r="A44" t="s">
        <v>356</v>
      </c>
      <c r="B44" t="s">
        <v>90</v>
      </c>
      <c r="C44" t="s">
        <v>89</v>
      </c>
      <c r="D44" s="5">
        <v>658.1</v>
      </c>
    </row>
    <row r="45" spans="1:4" x14ac:dyDescent="0.25">
      <c r="A45" t="s">
        <v>357</v>
      </c>
      <c r="B45" t="s">
        <v>12</v>
      </c>
      <c r="C45" t="s">
        <v>91</v>
      </c>
      <c r="D45" s="5">
        <v>6.6384999999999996</v>
      </c>
    </row>
    <row r="46" spans="1:4" x14ac:dyDescent="0.25">
      <c r="A46" t="s">
        <v>358</v>
      </c>
      <c r="B46" t="s">
        <v>6</v>
      </c>
      <c r="C46" t="s">
        <v>46</v>
      </c>
      <c r="D46" s="5">
        <v>1.3254999999999999</v>
      </c>
    </row>
    <row r="47" spans="1:4" x14ac:dyDescent="0.25">
      <c r="A47" t="s">
        <v>359</v>
      </c>
      <c r="B47" t="s">
        <v>6</v>
      </c>
      <c r="C47" t="s">
        <v>46</v>
      </c>
      <c r="D47" s="5">
        <v>1.3252999999999999</v>
      </c>
    </row>
    <row r="48" spans="1:4" x14ac:dyDescent="0.25">
      <c r="A48" t="s">
        <v>360</v>
      </c>
      <c r="B48" t="s">
        <v>93</v>
      </c>
      <c r="C48" t="s">
        <v>92</v>
      </c>
      <c r="D48" s="5">
        <v>3087.8998999999999</v>
      </c>
    </row>
    <row r="49" spans="1:4" x14ac:dyDescent="0.25">
      <c r="A49" t="s">
        <v>361</v>
      </c>
      <c r="B49" t="s">
        <v>95</v>
      </c>
      <c r="C49" t="s">
        <v>94</v>
      </c>
      <c r="D49" s="5">
        <v>447.45</v>
      </c>
    </row>
    <row r="50" spans="1:4" x14ac:dyDescent="0.25">
      <c r="A50" t="s">
        <v>362</v>
      </c>
      <c r="B50" t="s">
        <v>85</v>
      </c>
      <c r="C50" t="s">
        <v>313</v>
      </c>
      <c r="D50" s="5">
        <v>586.64</v>
      </c>
    </row>
    <row r="51" spans="1:4" x14ac:dyDescent="0.25">
      <c r="A51" t="s">
        <v>363</v>
      </c>
      <c r="B51" t="s">
        <v>97</v>
      </c>
      <c r="C51" t="s">
        <v>96</v>
      </c>
      <c r="D51" s="5">
        <v>970</v>
      </c>
    </row>
    <row r="52" spans="1:4" x14ac:dyDescent="0.25">
      <c r="A52" t="s">
        <v>364</v>
      </c>
      <c r="B52" t="s">
        <v>7</v>
      </c>
      <c r="C52" t="s">
        <v>98</v>
      </c>
      <c r="D52" s="5">
        <v>1.3903000000000001</v>
      </c>
    </row>
    <row r="53" spans="1:4" x14ac:dyDescent="0.25">
      <c r="A53" t="s">
        <v>365</v>
      </c>
      <c r="B53" t="s">
        <v>100</v>
      </c>
      <c r="C53" t="s">
        <v>99</v>
      </c>
      <c r="D53" s="5">
        <v>543.28</v>
      </c>
    </row>
    <row r="54" spans="1:4" x14ac:dyDescent="0.25">
      <c r="A54" t="s">
        <v>366</v>
      </c>
      <c r="B54" t="s">
        <v>62</v>
      </c>
      <c r="C54" t="s">
        <v>312</v>
      </c>
      <c r="D54" s="5">
        <v>587.35</v>
      </c>
    </row>
    <row r="55" spans="1:4" x14ac:dyDescent="0.25">
      <c r="A55" t="s">
        <v>367</v>
      </c>
      <c r="B55" t="s">
        <v>102</v>
      </c>
      <c r="C55" t="s">
        <v>101</v>
      </c>
      <c r="D55" s="5">
        <v>6.6646999999999998</v>
      </c>
    </row>
    <row r="56" spans="1:4" x14ac:dyDescent="0.25">
      <c r="A56" t="s">
        <v>368</v>
      </c>
      <c r="B56" t="s">
        <v>104</v>
      </c>
      <c r="C56" t="s">
        <v>103</v>
      </c>
      <c r="D56" s="5">
        <v>1</v>
      </c>
    </row>
    <row r="57" spans="1:4" x14ac:dyDescent="0.25">
      <c r="A57" t="s">
        <v>369</v>
      </c>
      <c r="B57" t="s">
        <v>106</v>
      </c>
      <c r="C57" t="s">
        <v>105</v>
      </c>
      <c r="D57" s="5">
        <v>1.77</v>
      </c>
    </row>
    <row r="58" spans="1:4" x14ac:dyDescent="0.25">
      <c r="A58" t="s">
        <v>370</v>
      </c>
      <c r="B58" t="s">
        <v>108</v>
      </c>
      <c r="C58" t="s">
        <v>107</v>
      </c>
      <c r="D58" s="5">
        <v>0.51959999999999995</v>
      </c>
    </row>
    <row r="59" spans="1:4" x14ac:dyDescent="0.25">
      <c r="A59" t="s">
        <v>371</v>
      </c>
      <c r="B59" t="s">
        <v>110</v>
      </c>
      <c r="C59" t="s">
        <v>109</v>
      </c>
      <c r="D59" s="5">
        <v>24.187899999999999</v>
      </c>
    </row>
    <row r="60" spans="1:4" x14ac:dyDescent="0.25">
      <c r="A60" t="s">
        <v>372</v>
      </c>
      <c r="B60" t="s">
        <v>112</v>
      </c>
      <c r="C60" t="s">
        <v>111</v>
      </c>
      <c r="D60" s="5">
        <v>6.6586999999999996</v>
      </c>
    </row>
    <row r="61" spans="1:4" x14ac:dyDescent="0.25">
      <c r="A61" t="s">
        <v>373</v>
      </c>
      <c r="B61" t="s">
        <v>114</v>
      </c>
      <c r="C61" t="s">
        <v>113</v>
      </c>
      <c r="D61" s="5">
        <v>175.9</v>
      </c>
    </row>
    <row r="62" spans="1:4" x14ac:dyDescent="0.25">
      <c r="A62" t="s">
        <v>374</v>
      </c>
      <c r="B62" t="s">
        <v>38</v>
      </c>
      <c r="C62" t="s">
        <v>37</v>
      </c>
      <c r="D62" s="5">
        <v>2.7</v>
      </c>
    </row>
    <row r="63" spans="1:4" x14ac:dyDescent="0.25">
      <c r="A63" t="s">
        <v>375</v>
      </c>
      <c r="B63" t="s">
        <v>116</v>
      </c>
      <c r="C63" t="s">
        <v>115</v>
      </c>
      <c r="D63" s="5">
        <v>45.44</v>
      </c>
    </row>
    <row r="64" spans="1:4" x14ac:dyDescent="0.25">
      <c r="A64" t="s">
        <v>376</v>
      </c>
      <c r="B64" t="s">
        <v>23</v>
      </c>
      <c r="C64" t="s">
        <v>34</v>
      </c>
      <c r="D64" s="5">
        <v>1</v>
      </c>
    </row>
    <row r="65" spans="1:4" x14ac:dyDescent="0.25">
      <c r="A65" t="s">
        <v>377</v>
      </c>
      <c r="B65" t="s">
        <v>118</v>
      </c>
      <c r="C65" t="s">
        <v>117</v>
      </c>
      <c r="D65" s="5">
        <v>8.8798999999999992</v>
      </c>
    </row>
    <row r="66" spans="1:4" x14ac:dyDescent="0.25">
      <c r="A66" t="s">
        <v>378</v>
      </c>
      <c r="B66" t="s">
        <v>120</v>
      </c>
      <c r="C66" t="s">
        <v>119</v>
      </c>
      <c r="D66" s="5">
        <v>8.7222000000000008</v>
      </c>
    </row>
    <row r="67" spans="1:4" x14ac:dyDescent="0.25">
      <c r="A67" t="s">
        <v>379</v>
      </c>
      <c r="B67" t="s">
        <v>85</v>
      </c>
      <c r="C67" t="s">
        <v>313</v>
      </c>
      <c r="D67" s="5">
        <v>586.64</v>
      </c>
    </row>
    <row r="68" spans="1:4" x14ac:dyDescent="0.25">
      <c r="A68" t="s">
        <v>380</v>
      </c>
      <c r="B68" t="s">
        <v>122</v>
      </c>
      <c r="C68" t="s">
        <v>121</v>
      </c>
      <c r="D68" s="5">
        <v>15.63</v>
      </c>
    </row>
    <row r="69" spans="1:4" x14ac:dyDescent="0.25">
      <c r="A69" t="s">
        <v>381</v>
      </c>
      <c r="B69" t="s">
        <v>3</v>
      </c>
      <c r="C69" t="s">
        <v>29</v>
      </c>
      <c r="D69" s="5">
        <v>0.89480000000000004</v>
      </c>
    </row>
    <row r="70" spans="1:4" x14ac:dyDescent="0.25">
      <c r="A70" t="s">
        <v>382</v>
      </c>
      <c r="B70" t="s">
        <v>124</v>
      </c>
      <c r="C70" t="s">
        <v>123</v>
      </c>
      <c r="D70" s="5">
        <v>21.8</v>
      </c>
    </row>
    <row r="71" spans="1:4" x14ac:dyDescent="0.25">
      <c r="A71" t="s">
        <v>383</v>
      </c>
      <c r="B71" t="s">
        <v>3</v>
      </c>
      <c r="C71" t="s">
        <v>29</v>
      </c>
      <c r="D71" s="5">
        <v>0.89480000000000004</v>
      </c>
    </row>
    <row r="72" spans="1:4" x14ac:dyDescent="0.25">
      <c r="A72" t="s">
        <v>384</v>
      </c>
      <c r="B72" t="s">
        <v>126</v>
      </c>
      <c r="C72" t="s">
        <v>125</v>
      </c>
      <c r="D72" s="5">
        <v>0.75780000000000003</v>
      </c>
    </row>
    <row r="73" spans="1:4" x14ac:dyDescent="0.25">
      <c r="A73" t="s">
        <v>385</v>
      </c>
      <c r="B73" t="s">
        <v>112</v>
      </c>
      <c r="C73" t="s">
        <v>111</v>
      </c>
      <c r="D73" s="5">
        <v>6.6588000000000003</v>
      </c>
    </row>
    <row r="74" spans="1:4" x14ac:dyDescent="0.25">
      <c r="A74" t="s">
        <v>386</v>
      </c>
      <c r="B74" t="s">
        <v>128</v>
      </c>
      <c r="C74" t="s">
        <v>127</v>
      </c>
      <c r="D74" s="5">
        <v>2.0674999999999999</v>
      </c>
    </row>
    <row r="75" spans="1:4" x14ac:dyDescent="0.25">
      <c r="A75" t="s">
        <v>387</v>
      </c>
      <c r="B75" t="s">
        <v>3</v>
      </c>
      <c r="C75" t="s">
        <v>29</v>
      </c>
      <c r="D75" s="5">
        <v>0.89490000000000003</v>
      </c>
    </row>
    <row r="76" spans="1:4" x14ac:dyDescent="0.25">
      <c r="A76" t="s">
        <v>388</v>
      </c>
      <c r="B76" t="s">
        <v>3</v>
      </c>
      <c r="C76" t="s">
        <v>29</v>
      </c>
      <c r="D76" s="5">
        <v>0.89480000000000004</v>
      </c>
    </row>
    <row r="77" spans="1:4" x14ac:dyDescent="0.25">
      <c r="A77" t="s">
        <v>389</v>
      </c>
      <c r="B77" t="s">
        <v>3</v>
      </c>
      <c r="C77" t="s">
        <v>29</v>
      </c>
      <c r="D77" s="5">
        <v>0.89480000000000004</v>
      </c>
    </row>
    <row r="78" spans="1:4" x14ac:dyDescent="0.25">
      <c r="A78" t="s">
        <v>390</v>
      </c>
      <c r="B78" t="s">
        <v>130</v>
      </c>
      <c r="C78" t="s">
        <v>129</v>
      </c>
      <c r="D78" s="5">
        <v>106.1</v>
      </c>
    </row>
    <row r="79" spans="1:4" x14ac:dyDescent="0.25">
      <c r="A79" t="s">
        <v>391</v>
      </c>
      <c r="B79" t="s">
        <v>3</v>
      </c>
      <c r="C79" t="s">
        <v>29</v>
      </c>
      <c r="D79" s="5">
        <v>0.89480000000000004</v>
      </c>
    </row>
    <row r="80" spans="1:4" x14ac:dyDescent="0.25">
      <c r="A80" t="s">
        <v>392</v>
      </c>
      <c r="B80" t="s">
        <v>85</v>
      </c>
      <c r="C80" t="s">
        <v>313</v>
      </c>
      <c r="D80" s="5">
        <v>586.64</v>
      </c>
    </row>
    <row r="81" spans="1:4" x14ac:dyDescent="0.25">
      <c r="A81" t="s">
        <v>393</v>
      </c>
      <c r="B81" t="s">
        <v>132</v>
      </c>
      <c r="C81" t="s">
        <v>131</v>
      </c>
      <c r="D81" s="5">
        <v>42.35</v>
      </c>
    </row>
    <row r="82" spans="1:4" x14ac:dyDescent="0.25">
      <c r="A82" t="s">
        <v>394</v>
      </c>
      <c r="B82" t="s">
        <v>134</v>
      </c>
      <c r="C82" t="s">
        <v>133</v>
      </c>
      <c r="D82" s="5">
        <v>2.3487</v>
      </c>
    </row>
    <row r="83" spans="1:4" x14ac:dyDescent="0.25">
      <c r="A83" t="s">
        <v>395</v>
      </c>
      <c r="B83" t="s">
        <v>3</v>
      </c>
      <c r="C83" t="s">
        <v>29</v>
      </c>
      <c r="D83" s="5">
        <v>0.89490000000000003</v>
      </c>
    </row>
    <row r="84" spans="1:4" x14ac:dyDescent="0.25">
      <c r="A84" t="s">
        <v>396</v>
      </c>
      <c r="B84" t="s">
        <v>136</v>
      </c>
      <c r="C84" t="s">
        <v>135</v>
      </c>
      <c r="D84" s="5">
        <v>3.94</v>
      </c>
    </row>
    <row r="85" spans="1:4" x14ac:dyDescent="0.25">
      <c r="A85" t="s">
        <v>397</v>
      </c>
      <c r="B85" t="s">
        <v>138</v>
      </c>
      <c r="C85" t="s">
        <v>137</v>
      </c>
      <c r="D85" s="5">
        <v>0.7581</v>
      </c>
    </row>
    <row r="86" spans="1:4" x14ac:dyDescent="0.25">
      <c r="A86" t="s">
        <v>398</v>
      </c>
      <c r="B86" t="s">
        <v>3</v>
      </c>
      <c r="C86" t="s">
        <v>29</v>
      </c>
      <c r="D86" s="5">
        <v>0.89490000000000003</v>
      </c>
    </row>
    <row r="87" spans="1:4" x14ac:dyDescent="0.25">
      <c r="A87" t="s">
        <v>399</v>
      </c>
      <c r="B87" t="s">
        <v>112</v>
      </c>
      <c r="C87" t="s">
        <v>111</v>
      </c>
      <c r="D87" s="5">
        <v>6.6588000000000003</v>
      </c>
    </row>
    <row r="88" spans="1:4" x14ac:dyDescent="0.25">
      <c r="A88" t="s">
        <v>400</v>
      </c>
      <c r="B88" t="s">
        <v>38</v>
      </c>
      <c r="C88" t="s">
        <v>37</v>
      </c>
      <c r="D88" s="5">
        <v>2.7</v>
      </c>
    </row>
    <row r="89" spans="1:4" x14ac:dyDescent="0.25">
      <c r="A89" t="s">
        <v>401</v>
      </c>
      <c r="B89" t="s">
        <v>3</v>
      </c>
      <c r="C89" t="s">
        <v>29</v>
      </c>
      <c r="D89" s="5">
        <v>0.89480000000000004</v>
      </c>
    </row>
    <row r="90" spans="1:4" x14ac:dyDescent="0.25">
      <c r="A90" t="s">
        <v>402</v>
      </c>
      <c r="B90" t="s">
        <v>23</v>
      </c>
      <c r="C90" t="s">
        <v>34</v>
      </c>
      <c r="D90" s="5">
        <v>1</v>
      </c>
    </row>
    <row r="91" spans="1:4" x14ac:dyDescent="0.25">
      <c r="A91" t="s">
        <v>403</v>
      </c>
      <c r="B91" t="s">
        <v>140</v>
      </c>
      <c r="C91" t="s">
        <v>139</v>
      </c>
      <c r="D91" s="5">
        <v>7.5594999999999999</v>
      </c>
    </row>
    <row r="92" spans="1:4" x14ac:dyDescent="0.25">
      <c r="A92" t="s">
        <v>404</v>
      </c>
      <c r="B92" t="s">
        <v>5</v>
      </c>
      <c r="C92" t="s">
        <v>141</v>
      </c>
      <c r="D92" s="5">
        <v>0.75849999999999995</v>
      </c>
    </row>
    <row r="93" spans="1:4" x14ac:dyDescent="0.25">
      <c r="A93" t="s">
        <v>405</v>
      </c>
      <c r="B93" t="s">
        <v>143</v>
      </c>
      <c r="C93" t="s">
        <v>142</v>
      </c>
      <c r="D93" s="5">
        <v>8975</v>
      </c>
    </row>
    <row r="94" spans="1:4" x14ac:dyDescent="0.25">
      <c r="A94" t="s">
        <v>406</v>
      </c>
      <c r="B94" t="s">
        <v>145</v>
      </c>
      <c r="C94" t="s">
        <v>144</v>
      </c>
      <c r="D94" s="5">
        <v>205</v>
      </c>
    </row>
    <row r="95" spans="1:4" x14ac:dyDescent="0.25">
      <c r="A95" t="s">
        <v>407</v>
      </c>
      <c r="B95" t="s">
        <v>147</v>
      </c>
      <c r="C95" t="s">
        <v>146</v>
      </c>
      <c r="D95" s="5">
        <v>62.92</v>
      </c>
    </row>
    <row r="96" spans="1:4" x14ac:dyDescent="0.25">
      <c r="A96" t="s">
        <v>408</v>
      </c>
      <c r="B96" t="s">
        <v>6</v>
      </c>
      <c r="C96" t="s">
        <v>46</v>
      </c>
      <c r="D96" s="5">
        <v>1.3254999999999999</v>
      </c>
    </row>
    <row r="97" spans="1:4" x14ac:dyDescent="0.25">
      <c r="A97" t="s">
        <v>409</v>
      </c>
      <c r="B97" t="s">
        <v>3</v>
      </c>
      <c r="C97" t="s">
        <v>29</v>
      </c>
      <c r="D97" s="5">
        <v>0.89490000000000003</v>
      </c>
    </row>
    <row r="98" spans="1:4" x14ac:dyDescent="0.25">
      <c r="A98" t="s">
        <v>410</v>
      </c>
      <c r="B98" t="s">
        <v>149</v>
      </c>
      <c r="C98" t="s">
        <v>148</v>
      </c>
      <c r="D98" s="5">
        <v>22.84</v>
      </c>
    </row>
    <row r="99" spans="1:4" x14ac:dyDescent="0.25">
      <c r="A99" t="s">
        <v>0</v>
      </c>
      <c r="B99" t="s">
        <v>13</v>
      </c>
      <c r="C99" t="s">
        <v>150</v>
      </c>
      <c r="D99" s="5">
        <v>7.7595999999999998</v>
      </c>
    </row>
    <row r="100" spans="1:4" x14ac:dyDescent="0.25">
      <c r="A100" t="s">
        <v>411</v>
      </c>
      <c r="B100" t="s">
        <v>11</v>
      </c>
      <c r="C100" t="s">
        <v>151</v>
      </c>
      <c r="D100" s="5">
        <v>278.11</v>
      </c>
    </row>
    <row r="101" spans="1:4" x14ac:dyDescent="0.25">
      <c r="A101" t="s">
        <v>412</v>
      </c>
      <c r="B101" t="s">
        <v>153</v>
      </c>
      <c r="C101" t="s">
        <v>152</v>
      </c>
      <c r="D101" s="5">
        <v>119.09</v>
      </c>
    </row>
    <row r="102" spans="1:4" x14ac:dyDescent="0.25">
      <c r="A102" t="s">
        <v>413</v>
      </c>
      <c r="B102" t="s">
        <v>15</v>
      </c>
      <c r="C102" t="s">
        <v>154</v>
      </c>
      <c r="D102" s="5">
        <v>66.739999999999995</v>
      </c>
    </row>
    <row r="103" spans="1:4" x14ac:dyDescent="0.25">
      <c r="A103" t="s">
        <v>414</v>
      </c>
      <c r="B103" t="s">
        <v>18</v>
      </c>
      <c r="C103" t="s">
        <v>155</v>
      </c>
      <c r="D103" s="5">
        <v>13061</v>
      </c>
    </row>
    <row r="104" spans="1:4" x14ac:dyDescent="0.25">
      <c r="A104" t="s">
        <v>415</v>
      </c>
      <c r="B104" t="s">
        <v>157</v>
      </c>
      <c r="C104" t="s">
        <v>156</v>
      </c>
      <c r="D104" s="5">
        <v>30065</v>
      </c>
    </row>
    <row r="105" spans="1:4" x14ac:dyDescent="0.25">
      <c r="A105" t="s">
        <v>416</v>
      </c>
      <c r="B105" t="s">
        <v>159</v>
      </c>
      <c r="C105" t="s">
        <v>158</v>
      </c>
      <c r="D105" s="5">
        <v>1168.0999999999999</v>
      </c>
    </row>
    <row r="106" spans="1:4" x14ac:dyDescent="0.25">
      <c r="A106" t="s">
        <v>417</v>
      </c>
      <c r="B106" t="s">
        <v>3</v>
      </c>
      <c r="C106" t="s">
        <v>29</v>
      </c>
      <c r="D106" s="5">
        <v>0.89480000000000004</v>
      </c>
    </row>
    <row r="107" spans="1:4" x14ac:dyDescent="0.25">
      <c r="A107" t="s">
        <v>418</v>
      </c>
      <c r="B107" t="s">
        <v>5</v>
      </c>
      <c r="C107" t="s">
        <v>141</v>
      </c>
      <c r="D107" s="5">
        <v>0.75849999999999995</v>
      </c>
    </row>
    <row r="108" spans="1:4" x14ac:dyDescent="0.25">
      <c r="A108" t="s">
        <v>419</v>
      </c>
      <c r="B108" t="s">
        <v>161</v>
      </c>
      <c r="C108" t="s">
        <v>160</v>
      </c>
      <c r="D108" s="5">
        <v>3.8069999999999999</v>
      </c>
    </row>
    <row r="109" spans="1:4" x14ac:dyDescent="0.25">
      <c r="A109" t="s">
        <v>420</v>
      </c>
      <c r="B109" t="s">
        <v>3</v>
      </c>
      <c r="C109" t="s">
        <v>29</v>
      </c>
      <c r="D109" s="5">
        <v>0.89480000000000004</v>
      </c>
    </row>
    <row r="110" spans="1:4" x14ac:dyDescent="0.25">
      <c r="A110" t="s">
        <v>421</v>
      </c>
      <c r="B110" t="s">
        <v>163</v>
      </c>
      <c r="C110" t="s">
        <v>162</v>
      </c>
      <c r="D110" s="5">
        <v>126.42</v>
      </c>
    </row>
    <row r="111" spans="1:4" x14ac:dyDescent="0.25">
      <c r="A111" t="s">
        <v>422</v>
      </c>
      <c r="B111" t="s">
        <v>4</v>
      </c>
      <c r="C111" t="s">
        <v>164</v>
      </c>
      <c r="D111" s="5">
        <v>102.455</v>
      </c>
    </row>
    <row r="112" spans="1:4" x14ac:dyDescent="0.25">
      <c r="A112" t="s">
        <v>423</v>
      </c>
      <c r="B112" t="s">
        <v>5</v>
      </c>
      <c r="C112" t="s">
        <v>141</v>
      </c>
      <c r="D112" s="5">
        <v>0.75849999999999995</v>
      </c>
    </row>
    <row r="113" spans="1:4" x14ac:dyDescent="0.25">
      <c r="A113" t="s">
        <v>424</v>
      </c>
      <c r="B113" t="s">
        <v>166</v>
      </c>
      <c r="C113" t="s">
        <v>165</v>
      </c>
      <c r="D113" s="5">
        <v>0.70779999999999998</v>
      </c>
    </row>
    <row r="114" spans="1:4" x14ac:dyDescent="0.25">
      <c r="A114" t="s">
        <v>425</v>
      </c>
      <c r="B114" t="s">
        <v>168</v>
      </c>
      <c r="C114" t="s">
        <v>167</v>
      </c>
      <c r="D114" s="5">
        <v>351.55</v>
      </c>
    </row>
    <row r="115" spans="1:4" x14ac:dyDescent="0.25">
      <c r="A115" t="s">
        <v>426</v>
      </c>
      <c r="B115" t="s">
        <v>170</v>
      </c>
      <c r="C115" t="s">
        <v>169</v>
      </c>
      <c r="D115" s="5">
        <v>101.3</v>
      </c>
    </row>
    <row r="116" spans="1:4" x14ac:dyDescent="0.25">
      <c r="A116" t="s">
        <v>427</v>
      </c>
      <c r="B116" t="s">
        <v>6</v>
      </c>
      <c r="C116" t="s">
        <v>46</v>
      </c>
      <c r="D116" s="5">
        <v>1.3251999999999999</v>
      </c>
    </row>
    <row r="117" spans="1:4" x14ac:dyDescent="0.25">
      <c r="A117" t="s">
        <v>428</v>
      </c>
      <c r="B117" t="s">
        <v>172</v>
      </c>
      <c r="C117" t="s">
        <v>171</v>
      </c>
      <c r="D117" s="5">
        <v>900</v>
      </c>
    </row>
    <row r="118" spans="1:4" x14ac:dyDescent="0.25">
      <c r="A118" t="s">
        <v>429</v>
      </c>
      <c r="B118" t="s">
        <v>174</v>
      </c>
      <c r="C118" t="s">
        <v>173</v>
      </c>
      <c r="D118" s="5">
        <v>1107.3</v>
      </c>
    </row>
    <row r="119" spans="1:4" x14ac:dyDescent="0.25">
      <c r="A119" t="s">
        <v>430</v>
      </c>
      <c r="B119" t="s">
        <v>176</v>
      </c>
      <c r="C119" t="s">
        <v>175</v>
      </c>
      <c r="D119" s="5">
        <v>0.30099999999999999</v>
      </c>
    </row>
    <row r="120" spans="1:4" x14ac:dyDescent="0.25">
      <c r="A120" t="s">
        <v>431</v>
      </c>
      <c r="B120" t="s">
        <v>178</v>
      </c>
      <c r="C120" t="s">
        <v>177</v>
      </c>
      <c r="D120" s="5">
        <v>68.156000000000006</v>
      </c>
    </row>
    <row r="121" spans="1:4" x14ac:dyDescent="0.25">
      <c r="A121" t="s">
        <v>432</v>
      </c>
      <c r="B121" t="s">
        <v>180</v>
      </c>
      <c r="C121" t="s">
        <v>179</v>
      </c>
      <c r="D121" s="5">
        <v>8083</v>
      </c>
    </row>
    <row r="122" spans="1:4" x14ac:dyDescent="0.25">
      <c r="A122" t="s">
        <v>433</v>
      </c>
      <c r="B122" t="s">
        <v>3</v>
      </c>
      <c r="C122" t="s">
        <v>29</v>
      </c>
      <c r="D122" s="5">
        <v>0.89480000000000004</v>
      </c>
    </row>
    <row r="123" spans="1:4" x14ac:dyDescent="0.25">
      <c r="A123" t="s">
        <v>434</v>
      </c>
      <c r="B123" t="s">
        <v>182</v>
      </c>
      <c r="C123" t="s">
        <v>181</v>
      </c>
      <c r="D123" s="5">
        <v>1507.5</v>
      </c>
    </row>
    <row r="124" spans="1:4" x14ac:dyDescent="0.25">
      <c r="A124" t="s">
        <v>435</v>
      </c>
      <c r="B124" t="s">
        <v>184</v>
      </c>
      <c r="C124" t="s">
        <v>183</v>
      </c>
      <c r="D124" s="5">
        <v>13.89</v>
      </c>
    </row>
    <row r="125" spans="1:4" x14ac:dyDescent="0.25">
      <c r="A125" t="s">
        <v>436</v>
      </c>
      <c r="B125" t="s">
        <v>186</v>
      </c>
      <c r="C125" t="s">
        <v>185</v>
      </c>
      <c r="D125" s="5">
        <v>90</v>
      </c>
    </row>
    <row r="126" spans="1:4" x14ac:dyDescent="0.25">
      <c r="A126" t="s">
        <v>437</v>
      </c>
      <c r="B126" t="s">
        <v>10</v>
      </c>
      <c r="C126" t="s">
        <v>187</v>
      </c>
      <c r="D126" s="5">
        <v>0.96760000000000002</v>
      </c>
    </row>
    <row r="127" spans="1:4" x14ac:dyDescent="0.25">
      <c r="A127" t="s">
        <v>438</v>
      </c>
      <c r="B127" t="s">
        <v>189</v>
      </c>
      <c r="C127" t="s">
        <v>188</v>
      </c>
      <c r="D127" s="5">
        <v>3.0487000000000002</v>
      </c>
    </row>
    <row r="128" spans="1:4" x14ac:dyDescent="0.25">
      <c r="A128" t="s">
        <v>439</v>
      </c>
      <c r="B128" t="s">
        <v>3</v>
      </c>
      <c r="C128" t="s">
        <v>29</v>
      </c>
      <c r="D128" s="5">
        <v>0.89480000000000004</v>
      </c>
    </row>
    <row r="129" spans="1:4" x14ac:dyDescent="0.25">
      <c r="A129" t="s">
        <v>440</v>
      </c>
      <c r="B129" t="s">
        <v>191</v>
      </c>
      <c r="C129" t="s">
        <v>190</v>
      </c>
      <c r="D129" s="5">
        <v>7.992</v>
      </c>
    </row>
    <row r="130" spans="1:4" x14ac:dyDescent="0.25">
      <c r="A130" t="s">
        <v>441</v>
      </c>
      <c r="B130" t="s">
        <v>193</v>
      </c>
      <c r="C130" t="s">
        <v>192</v>
      </c>
      <c r="D130" s="5">
        <v>54.86</v>
      </c>
    </row>
    <row r="131" spans="1:4" x14ac:dyDescent="0.25">
      <c r="A131" t="s">
        <v>442</v>
      </c>
      <c r="B131" t="s">
        <v>195</v>
      </c>
      <c r="C131" t="s">
        <v>194</v>
      </c>
      <c r="D131" s="5">
        <v>2962</v>
      </c>
    </row>
    <row r="132" spans="1:4" x14ac:dyDescent="0.25">
      <c r="A132" t="s">
        <v>443</v>
      </c>
      <c r="B132" t="s">
        <v>197</v>
      </c>
      <c r="C132" t="s">
        <v>196</v>
      </c>
      <c r="D132" s="5">
        <v>711.15</v>
      </c>
    </row>
    <row r="133" spans="1:4" x14ac:dyDescent="0.25">
      <c r="A133" t="s">
        <v>444</v>
      </c>
      <c r="B133" t="s">
        <v>20</v>
      </c>
      <c r="C133" t="s">
        <v>198</v>
      </c>
      <c r="D133" s="5">
        <v>4.0488</v>
      </c>
    </row>
    <row r="134" spans="1:4" x14ac:dyDescent="0.25">
      <c r="A134" t="s">
        <v>445</v>
      </c>
      <c r="B134" t="s">
        <v>200</v>
      </c>
      <c r="C134" t="s">
        <v>199</v>
      </c>
      <c r="D134" s="5">
        <v>15.05</v>
      </c>
    </row>
    <row r="135" spans="1:4" x14ac:dyDescent="0.25">
      <c r="A135" t="s">
        <v>446</v>
      </c>
      <c r="B135" t="s">
        <v>62</v>
      </c>
      <c r="C135" t="s">
        <v>312</v>
      </c>
      <c r="D135" s="5">
        <v>587.35</v>
      </c>
    </row>
    <row r="136" spans="1:4" x14ac:dyDescent="0.25">
      <c r="A136" t="s">
        <v>447</v>
      </c>
      <c r="B136" t="s">
        <v>3</v>
      </c>
      <c r="C136" t="s">
        <v>29</v>
      </c>
      <c r="D136" s="5">
        <v>0.89480000000000004</v>
      </c>
    </row>
    <row r="137" spans="1:4" x14ac:dyDescent="0.25">
      <c r="A137" t="s">
        <v>448</v>
      </c>
      <c r="B137" t="s">
        <v>23</v>
      </c>
      <c r="C137" t="s">
        <v>34</v>
      </c>
      <c r="D137" s="5">
        <v>1</v>
      </c>
    </row>
    <row r="138" spans="1:4" x14ac:dyDescent="0.25">
      <c r="A138" t="s">
        <v>449</v>
      </c>
      <c r="B138" t="s">
        <v>3</v>
      </c>
      <c r="C138" t="s">
        <v>29</v>
      </c>
      <c r="D138" s="5">
        <v>0.89490000000000003</v>
      </c>
    </row>
    <row r="139" spans="1:4" x14ac:dyDescent="0.25">
      <c r="A139" t="s">
        <v>450</v>
      </c>
      <c r="B139" t="s">
        <v>202</v>
      </c>
      <c r="C139" t="s">
        <v>201</v>
      </c>
      <c r="D139" s="5">
        <v>351</v>
      </c>
    </row>
    <row r="140" spans="1:4" x14ac:dyDescent="0.25">
      <c r="A140" t="s">
        <v>451</v>
      </c>
      <c r="B140" t="s">
        <v>204</v>
      </c>
      <c r="C140" t="s">
        <v>203</v>
      </c>
      <c r="D140" s="5">
        <v>35.299999999999997</v>
      </c>
    </row>
    <row r="141" spans="1:4" x14ac:dyDescent="0.25">
      <c r="A141" t="s">
        <v>452</v>
      </c>
      <c r="B141" t="s">
        <v>3</v>
      </c>
      <c r="C141" t="s">
        <v>29</v>
      </c>
      <c r="D141" s="5">
        <v>0.89480000000000004</v>
      </c>
    </row>
    <row r="142" spans="1:4" x14ac:dyDescent="0.25">
      <c r="A142" t="s">
        <v>453</v>
      </c>
      <c r="B142" t="s">
        <v>16</v>
      </c>
      <c r="C142" t="s">
        <v>205</v>
      </c>
      <c r="D142" s="5">
        <v>18.857199999999999</v>
      </c>
    </row>
    <row r="143" spans="1:4" x14ac:dyDescent="0.25">
      <c r="A143" t="s">
        <v>454</v>
      </c>
      <c r="B143" t="s">
        <v>23</v>
      </c>
      <c r="C143" t="s">
        <v>34</v>
      </c>
      <c r="D143" s="5">
        <v>1</v>
      </c>
    </row>
    <row r="144" spans="1:4" x14ac:dyDescent="0.25">
      <c r="A144" t="s">
        <v>455</v>
      </c>
      <c r="B144" t="s">
        <v>207</v>
      </c>
      <c r="C144" t="s">
        <v>206</v>
      </c>
      <c r="D144" s="5">
        <v>19.670000000000002</v>
      </c>
    </row>
    <row r="145" spans="1:4" x14ac:dyDescent="0.25">
      <c r="A145" t="s">
        <v>456</v>
      </c>
      <c r="B145" t="s">
        <v>3</v>
      </c>
      <c r="C145" t="s">
        <v>29</v>
      </c>
      <c r="D145" s="5">
        <v>0.89490000000000003</v>
      </c>
    </row>
    <row r="146" spans="1:4" x14ac:dyDescent="0.25">
      <c r="A146" t="s">
        <v>457</v>
      </c>
      <c r="B146" t="s">
        <v>209</v>
      </c>
      <c r="C146" t="s">
        <v>208</v>
      </c>
      <c r="D146" s="5">
        <v>2064</v>
      </c>
    </row>
    <row r="147" spans="1:4" x14ac:dyDescent="0.25">
      <c r="A147" t="s">
        <v>458</v>
      </c>
      <c r="B147" t="s">
        <v>3</v>
      </c>
      <c r="C147" t="s">
        <v>29</v>
      </c>
      <c r="D147" s="5">
        <v>0.89490000000000003</v>
      </c>
    </row>
    <row r="148" spans="1:4" x14ac:dyDescent="0.25">
      <c r="A148" t="s">
        <v>459</v>
      </c>
      <c r="B148" t="s">
        <v>38</v>
      </c>
      <c r="C148" t="s">
        <v>37</v>
      </c>
      <c r="D148" s="5">
        <v>2.7</v>
      </c>
    </row>
    <row r="149" spans="1:4" x14ac:dyDescent="0.25">
      <c r="A149" t="s">
        <v>460</v>
      </c>
      <c r="B149" t="s">
        <v>211</v>
      </c>
      <c r="C149" t="s">
        <v>210</v>
      </c>
      <c r="D149" s="5">
        <v>9.7280999999999995</v>
      </c>
    </row>
    <row r="150" spans="1:4" x14ac:dyDescent="0.25">
      <c r="A150" t="s">
        <v>461</v>
      </c>
      <c r="B150" t="s">
        <v>213</v>
      </c>
      <c r="C150" t="s">
        <v>212</v>
      </c>
      <c r="D150" s="5">
        <v>69.12</v>
      </c>
    </row>
    <row r="151" spans="1:4" x14ac:dyDescent="0.25">
      <c r="A151" t="s">
        <v>462</v>
      </c>
      <c r="B151" t="s">
        <v>215</v>
      </c>
      <c r="C151" t="s">
        <v>214</v>
      </c>
      <c r="D151" s="5">
        <v>1183</v>
      </c>
    </row>
    <row r="152" spans="1:4" x14ac:dyDescent="0.25">
      <c r="A152" t="s">
        <v>463</v>
      </c>
      <c r="B152" t="s">
        <v>217</v>
      </c>
      <c r="C152" t="s">
        <v>216</v>
      </c>
      <c r="D152" s="5">
        <v>13.922000000000001</v>
      </c>
    </row>
    <row r="153" spans="1:4" x14ac:dyDescent="0.25">
      <c r="A153" t="s">
        <v>464</v>
      </c>
      <c r="B153" t="s">
        <v>6</v>
      </c>
      <c r="C153" t="s">
        <v>46</v>
      </c>
      <c r="D153" s="5">
        <v>1.3253999999999999</v>
      </c>
    </row>
    <row r="154" spans="1:4" x14ac:dyDescent="0.25">
      <c r="A154" t="s">
        <v>465</v>
      </c>
      <c r="B154" t="s">
        <v>219</v>
      </c>
      <c r="C154" t="s">
        <v>218</v>
      </c>
      <c r="D154" s="5">
        <v>106.95</v>
      </c>
    </row>
    <row r="155" spans="1:4" x14ac:dyDescent="0.25">
      <c r="A155" t="s">
        <v>466</v>
      </c>
      <c r="B155" t="s">
        <v>3</v>
      </c>
      <c r="C155" t="s">
        <v>29</v>
      </c>
      <c r="D155" s="5">
        <v>0.89480000000000004</v>
      </c>
    </row>
    <row r="156" spans="1:4" x14ac:dyDescent="0.25">
      <c r="A156" t="s">
        <v>467</v>
      </c>
      <c r="B156" t="s">
        <v>106</v>
      </c>
      <c r="C156" t="s">
        <v>105</v>
      </c>
      <c r="D156" s="5">
        <v>1.77</v>
      </c>
    </row>
    <row r="157" spans="1:4" x14ac:dyDescent="0.25">
      <c r="A157" t="s">
        <v>468</v>
      </c>
      <c r="B157" t="s">
        <v>130</v>
      </c>
      <c r="C157" t="s">
        <v>129</v>
      </c>
      <c r="D157" s="5">
        <v>106.1</v>
      </c>
    </row>
    <row r="158" spans="1:4" x14ac:dyDescent="0.25">
      <c r="A158" t="s">
        <v>220</v>
      </c>
      <c r="B158" t="s">
        <v>7</v>
      </c>
      <c r="C158" t="s">
        <v>98</v>
      </c>
      <c r="D158" s="5">
        <v>1.3903000000000001</v>
      </c>
    </row>
    <row r="159" spans="1:4" x14ac:dyDescent="0.25">
      <c r="A159" t="s">
        <v>469</v>
      </c>
      <c r="B159" t="s">
        <v>222</v>
      </c>
      <c r="C159" t="s">
        <v>221</v>
      </c>
      <c r="D159" s="5">
        <v>28.35</v>
      </c>
    </row>
    <row r="160" spans="1:4" x14ac:dyDescent="0.25">
      <c r="A160" t="s">
        <v>470</v>
      </c>
      <c r="B160" t="s">
        <v>62</v>
      </c>
      <c r="C160" t="s">
        <v>312</v>
      </c>
      <c r="D160" s="5">
        <v>587.35</v>
      </c>
    </row>
    <row r="161" spans="1:4" x14ac:dyDescent="0.25">
      <c r="A161" t="s">
        <v>471</v>
      </c>
      <c r="B161" t="s">
        <v>224</v>
      </c>
      <c r="C161" t="s">
        <v>223</v>
      </c>
      <c r="D161" s="5">
        <v>319.5</v>
      </c>
    </row>
    <row r="162" spans="1:4" x14ac:dyDescent="0.25">
      <c r="A162" t="s">
        <v>472</v>
      </c>
      <c r="B162" t="s">
        <v>7</v>
      </c>
      <c r="C162" t="s">
        <v>98</v>
      </c>
      <c r="D162" s="5">
        <v>1.3903000000000001</v>
      </c>
    </row>
    <row r="163" spans="1:4" x14ac:dyDescent="0.25">
      <c r="A163" t="s">
        <v>473</v>
      </c>
      <c r="B163" t="s">
        <v>6</v>
      </c>
      <c r="C163" t="s">
        <v>46</v>
      </c>
      <c r="D163" s="5">
        <v>1.3251999999999999</v>
      </c>
    </row>
    <row r="164" spans="1:4" x14ac:dyDescent="0.25">
      <c r="A164" t="s">
        <v>474</v>
      </c>
      <c r="B164" t="s">
        <v>23</v>
      </c>
      <c r="C164" t="s">
        <v>34</v>
      </c>
      <c r="D164" s="5">
        <v>1</v>
      </c>
    </row>
    <row r="165" spans="1:4" x14ac:dyDescent="0.25">
      <c r="A165" t="s">
        <v>475</v>
      </c>
      <c r="B165" t="s">
        <v>72</v>
      </c>
      <c r="C165" t="s">
        <v>71</v>
      </c>
      <c r="D165" s="5">
        <v>8.4865999999999993</v>
      </c>
    </row>
    <row r="166" spans="1:4" x14ac:dyDescent="0.25">
      <c r="A166" t="s">
        <v>476</v>
      </c>
      <c r="B166" t="s">
        <v>226</v>
      </c>
      <c r="C166" t="s">
        <v>225</v>
      </c>
      <c r="D166" s="5">
        <v>0.3846</v>
      </c>
    </row>
    <row r="167" spans="1:4" x14ac:dyDescent="0.25">
      <c r="A167" t="s">
        <v>477</v>
      </c>
      <c r="B167" t="s">
        <v>228</v>
      </c>
      <c r="C167" t="s">
        <v>227</v>
      </c>
      <c r="D167" s="5">
        <v>104.69</v>
      </c>
    </row>
    <row r="168" spans="1:4" x14ac:dyDescent="0.25">
      <c r="A168" t="s">
        <v>478</v>
      </c>
      <c r="B168" t="s">
        <v>23</v>
      </c>
      <c r="C168" t="s">
        <v>34</v>
      </c>
      <c r="D168" s="5">
        <v>1</v>
      </c>
    </row>
    <row r="169" spans="1:4" x14ac:dyDescent="0.25">
      <c r="A169" t="s">
        <v>479</v>
      </c>
      <c r="C169" t="s">
        <v>39</v>
      </c>
      <c r="D169" s="5">
        <v>1</v>
      </c>
    </row>
    <row r="170" spans="1:4" x14ac:dyDescent="0.25">
      <c r="A170" t="s">
        <v>480</v>
      </c>
      <c r="B170" t="s">
        <v>230</v>
      </c>
      <c r="C170" t="s">
        <v>229</v>
      </c>
      <c r="D170" s="5">
        <v>1.0036</v>
      </c>
    </row>
    <row r="171" spans="1:4" x14ac:dyDescent="0.25">
      <c r="A171" t="s">
        <v>481</v>
      </c>
      <c r="B171" t="s">
        <v>232</v>
      </c>
      <c r="C171" t="s">
        <v>231</v>
      </c>
      <c r="D171" s="5">
        <v>3.1671</v>
      </c>
    </row>
    <row r="172" spans="1:4" x14ac:dyDescent="0.25">
      <c r="A172" t="s">
        <v>482</v>
      </c>
      <c r="B172" t="s">
        <v>234</v>
      </c>
      <c r="C172" t="s">
        <v>233</v>
      </c>
      <c r="D172" s="5">
        <v>5506</v>
      </c>
    </row>
    <row r="173" spans="1:4" x14ac:dyDescent="0.25">
      <c r="A173" t="s">
        <v>483</v>
      </c>
      <c r="B173" t="s">
        <v>236</v>
      </c>
      <c r="C173" t="s">
        <v>235</v>
      </c>
      <c r="D173" s="5">
        <v>3.3488000000000002</v>
      </c>
    </row>
    <row r="174" spans="1:4" x14ac:dyDescent="0.25">
      <c r="A174" t="s">
        <v>484</v>
      </c>
      <c r="B174" t="s">
        <v>17</v>
      </c>
      <c r="C174" t="s">
        <v>237</v>
      </c>
      <c r="D174" s="5">
        <v>47</v>
      </c>
    </row>
    <row r="175" spans="1:4" x14ac:dyDescent="0.25">
      <c r="A175" t="s">
        <v>485</v>
      </c>
      <c r="B175" t="s">
        <v>7</v>
      </c>
      <c r="C175" t="s">
        <v>98</v>
      </c>
      <c r="D175" s="5">
        <v>1.3903000000000001</v>
      </c>
    </row>
    <row r="176" spans="1:4" x14ac:dyDescent="0.25">
      <c r="A176" t="s">
        <v>486</v>
      </c>
      <c r="B176" t="s">
        <v>239</v>
      </c>
      <c r="C176" t="s">
        <v>238</v>
      </c>
      <c r="D176" s="5">
        <v>3.9022000000000001</v>
      </c>
    </row>
    <row r="177" spans="1:4" x14ac:dyDescent="0.25">
      <c r="A177" t="s">
        <v>487</v>
      </c>
      <c r="B177" t="s">
        <v>3</v>
      </c>
      <c r="C177" t="s">
        <v>29</v>
      </c>
      <c r="D177" s="5">
        <v>0.89480000000000004</v>
      </c>
    </row>
    <row r="178" spans="1:4" x14ac:dyDescent="0.25">
      <c r="A178" t="s">
        <v>488</v>
      </c>
      <c r="B178" t="s">
        <v>23</v>
      </c>
      <c r="C178" t="s">
        <v>34</v>
      </c>
      <c r="D178" s="5">
        <v>1</v>
      </c>
    </row>
    <row r="179" spans="1:4" x14ac:dyDescent="0.25">
      <c r="A179" t="s">
        <v>489</v>
      </c>
      <c r="B179" t="s">
        <v>241</v>
      </c>
      <c r="C179" t="s">
        <v>240</v>
      </c>
      <c r="D179" s="5">
        <v>3.6402000000000001</v>
      </c>
    </row>
    <row r="180" spans="1:4" x14ac:dyDescent="0.25">
      <c r="A180" t="s">
        <v>490</v>
      </c>
      <c r="B180" t="s">
        <v>3</v>
      </c>
      <c r="C180" t="s">
        <v>29</v>
      </c>
      <c r="D180" s="5">
        <v>0.89490000000000003</v>
      </c>
    </row>
    <row r="181" spans="1:4" x14ac:dyDescent="0.25">
      <c r="A181" t="s">
        <v>491</v>
      </c>
      <c r="B181" t="s">
        <v>243</v>
      </c>
      <c r="C181" t="s">
        <v>242</v>
      </c>
      <c r="D181" s="5">
        <v>3.9855</v>
      </c>
    </row>
    <row r="182" spans="1:4" x14ac:dyDescent="0.25">
      <c r="A182" t="s">
        <v>492</v>
      </c>
      <c r="B182" t="s">
        <v>22</v>
      </c>
      <c r="C182" t="s">
        <v>244</v>
      </c>
      <c r="D182" s="5">
        <v>66.692999999999998</v>
      </c>
    </row>
    <row r="183" spans="1:4" x14ac:dyDescent="0.25">
      <c r="A183" t="s">
        <v>493</v>
      </c>
      <c r="B183" t="s">
        <v>246</v>
      </c>
      <c r="C183" t="s">
        <v>245</v>
      </c>
      <c r="D183" s="5">
        <v>785.28</v>
      </c>
    </row>
    <row r="184" spans="1:4" x14ac:dyDescent="0.25">
      <c r="A184" t="s">
        <v>494</v>
      </c>
      <c r="B184" t="s">
        <v>3</v>
      </c>
      <c r="C184" t="s">
        <v>29</v>
      </c>
      <c r="D184" s="5">
        <v>0.89490000000000003</v>
      </c>
    </row>
    <row r="185" spans="1:4" x14ac:dyDescent="0.25">
      <c r="A185" t="s">
        <v>495</v>
      </c>
      <c r="B185" t="s">
        <v>248</v>
      </c>
      <c r="C185" t="s">
        <v>247</v>
      </c>
      <c r="D185" s="5">
        <v>0.7581</v>
      </c>
    </row>
    <row r="186" spans="1:4" x14ac:dyDescent="0.25">
      <c r="A186" t="s">
        <v>496</v>
      </c>
      <c r="B186" t="s">
        <v>38</v>
      </c>
      <c r="C186" t="s">
        <v>37</v>
      </c>
      <c r="D186" s="5">
        <v>2.7</v>
      </c>
    </row>
    <row r="187" spans="1:4" x14ac:dyDescent="0.25">
      <c r="A187" t="s">
        <v>497</v>
      </c>
      <c r="B187" t="s">
        <v>38</v>
      </c>
      <c r="C187" t="s">
        <v>37</v>
      </c>
      <c r="D187" s="5">
        <v>2.7</v>
      </c>
    </row>
    <row r="188" spans="1:4" x14ac:dyDescent="0.25">
      <c r="A188" t="s">
        <v>498</v>
      </c>
      <c r="B188" t="s">
        <v>3</v>
      </c>
      <c r="C188" t="s">
        <v>29</v>
      </c>
      <c r="D188" s="5">
        <v>0.89480000000000004</v>
      </c>
    </row>
    <row r="189" spans="1:4" x14ac:dyDescent="0.25">
      <c r="A189" t="s">
        <v>499</v>
      </c>
      <c r="B189" t="s">
        <v>3</v>
      </c>
      <c r="C189" t="s">
        <v>29</v>
      </c>
      <c r="D189" s="5">
        <v>0.89490000000000003</v>
      </c>
    </row>
    <row r="190" spans="1:4" x14ac:dyDescent="0.25">
      <c r="A190" t="s">
        <v>500</v>
      </c>
      <c r="B190" t="s">
        <v>38</v>
      </c>
      <c r="C190" t="s">
        <v>37</v>
      </c>
      <c r="D190" s="5">
        <v>2.7</v>
      </c>
    </row>
    <row r="191" spans="1:4" x14ac:dyDescent="0.25">
      <c r="A191" t="s">
        <v>501</v>
      </c>
      <c r="B191" t="s">
        <v>250</v>
      </c>
      <c r="C191" t="s">
        <v>249</v>
      </c>
      <c r="D191" s="5">
        <v>2.5636000000000001</v>
      </c>
    </row>
    <row r="192" spans="1:4" x14ac:dyDescent="0.25">
      <c r="A192" t="s">
        <v>502</v>
      </c>
      <c r="B192" t="s">
        <v>3</v>
      </c>
      <c r="C192" t="s">
        <v>29</v>
      </c>
      <c r="D192" s="5">
        <v>0.89480000000000004</v>
      </c>
    </row>
    <row r="193" spans="1:4" x14ac:dyDescent="0.25">
      <c r="A193" t="s">
        <v>503</v>
      </c>
      <c r="B193" t="s">
        <v>252</v>
      </c>
      <c r="C193" t="s">
        <v>251</v>
      </c>
      <c r="D193" s="5">
        <v>21927</v>
      </c>
    </row>
    <row r="194" spans="1:4" x14ac:dyDescent="0.25">
      <c r="A194" t="s">
        <v>504</v>
      </c>
      <c r="B194" t="s">
        <v>254</v>
      </c>
      <c r="C194" t="s">
        <v>253</v>
      </c>
      <c r="D194" s="5">
        <v>3.75</v>
      </c>
    </row>
    <row r="195" spans="1:4" x14ac:dyDescent="0.25">
      <c r="A195" t="s">
        <v>505</v>
      </c>
      <c r="B195" t="s">
        <v>62</v>
      </c>
      <c r="C195" t="s">
        <v>312</v>
      </c>
      <c r="D195" s="5">
        <v>587.35</v>
      </c>
    </row>
    <row r="196" spans="1:4" x14ac:dyDescent="0.25">
      <c r="A196" t="s">
        <v>506</v>
      </c>
      <c r="B196" t="s">
        <v>256</v>
      </c>
      <c r="C196" t="s">
        <v>255</v>
      </c>
      <c r="D196" s="5">
        <v>109.96250000000001</v>
      </c>
    </row>
    <row r="197" spans="1:4" x14ac:dyDescent="0.25">
      <c r="A197" t="s">
        <v>507</v>
      </c>
      <c r="B197" t="s">
        <v>258</v>
      </c>
      <c r="C197" t="s">
        <v>257</v>
      </c>
      <c r="D197" s="5">
        <v>13.205</v>
      </c>
    </row>
    <row r="198" spans="1:4" x14ac:dyDescent="0.25">
      <c r="A198" t="s">
        <v>508</v>
      </c>
      <c r="B198" t="s">
        <v>260</v>
      </c>
      <c r="C198" t="s">
        <v>259</v>
      </c>
      <c r="D198" s="5">
        <v>5489</v>
      </c>
    </row>
    <row r="199" spans="1:4" x14ac:dyDescent="0.25">
      <c r="A199" t="s">
        <v>1</v>
      </c>
      <c r="B199" t="s">
        <v>14</v>
      </c>
      <c r="C199" t="s">
        <v>261</v>
      </c>
      <c r="D199" s="5">
        <v>1.3423</v>
      </c>
    </row>
    <row r="200" spans="1:4" x14ac:dyDescent="0.25">
      <c r="A200" t="s">
        <v>509</v>
      </c>
      <c r="B200" t="s">
        <v>106</v>
      </c>
      <c r="C200" t="s">
        <v>105</v>
      </c>
      <c r="D200" s="5">
        <v>1.77</v>
      </c>
    </row>
    <row r="201" spans="1:4" x14ac:dyDescent="0.25">
      <c r="A201" t="s">
        <v>510</v>
      </c>
      <c r="B201" t="s">
        <v>3</v>
      </c>
      <c r="C201" t="s">
        <v>29</v>
      </c>
      <c r="D201" s="5">
        <v>0.89480000000000004</v>
      </c>
    </row>
    <row r="202" spans="1:4" x14ac:dyDescent="0.25">
      <c r="A202" t="s">
        <v>511</v>
      </c>
      <c r="B202" t="s">
        <v>3</v>
      </c>
      <c r="C202" t="s">
        <v>29</v>
      </c>
      <c r="D202" s="5">
        <v>0.89480000000000004</v>
      </c>
    </row>
    <row r="203" spans="1:4" x14ac:dyDescent="0.25">
      <c r="A203" t="s">
        <v>512</v>
      </c>
      <c r="B203" t="s">
        <v>263</v>
      </c>
      <c r="C203" t="s">
        <v>262</v>
      </c>
      <c r="D203" s="5">
        <v>7.8376000000000001</v>
      </c>
    </row>
    <row r="204" spans="1:4" x14ac:dyDescent="0.25">
      <c r="A204" t="s">
        <v>513</v>
      </c>
      <c r="B204" t="s">
        <v>265</v>
      </c>
      <c r="C204" t="s">
        <v>264</v>
      </c>
      <c r="D204" s="5">
        <v>545</v>
      </c>
    </row>
    <row r="205" spans="1:4" x14ac:dyDescent="0.25">
      <c r="A205" t="s">
        <v>514</v>
      </c>
      <c r="B205" t="s">
        <v>21</v>
      </c>
      <c r="C205" t="s">
        <v>266</v>
      </c>
      <c r="D205" s="5">
        <v>13.9048</v>
      </c>
    </row>
    <row r="206" spans="1:4" x14ac:dyDescent="0.25">
      <c r="A206" t="s">
        <v>515</v>
      </c>
      <c r="B206" t="s">
        <v>3</v>
      </c>
      <c r="C206" t="s">
        <v>29</v>
      </c>
      <c r="D206" s="5">
        <v>0.89490000000000003</v>
      </c>
    </row>
    <row r="207" spans="1:4" x14ac:dyDescent="0.25">
      <c r="A207" t="s">
        <v>516</v>
      </c>
      <c r="B207" t="s">
        <v>268</v>
      </c>
      <c r="C207" t="s">
        <v>267</v>
      </c>
      <c r="D207" s="5">
        <v>145.5</v>
      </c>
    </row>
    <row r="208" spans="1:4" x14ac:dyDescent="0.25">
      <c r="A208" t="s">
        <v>517</v>
      </c>
      <c r="B208" t="s">
        <v>270</v>
      </c>
      <c r="C208" t="s">
        <v>269</v>
      </c>
      <c r="D208" s="5">
        <v>6.07</v>
      </c>
    </row>
    <row r="209" spans="1:4" x14ac:dyDescent="0.25">
      <c r="A209" t="s">
        <v>518</v>
      </c>
      <c r="B209" t="s">
        <v>272</v>
      </c>
      <c r="C209" t="s">
        <v>271</v>
      </c>
      <c r="D209" s="5">
        <v>7.04</v>
      </c>
    </row>
    <row r="210" spans="1:4" x14ac:dyDescent="0.25">
      <c r="A210" t="s">
        <v>519</v>
      </c>
      <c r="B210" t="s">
        <v>72</v>
      </c>
      <c r="C210" t="s">
        <v>71</v>
      </c>
      <c r="D210" s="5">
        <v>8.4865999999999993</v>
      </c>
    </row>
    <row r="211" spans="1:4" x14ac:dyDescent="0.25">
      <c r="A211" t="s">
        <v>520</v>
      </c>
      <c r="B211" t="s">
        <v>274</v>
      </c>
      <c r="C211" t="s">
        <v>273</v>
      </c>
      <c r="D211" s="5">
        <v>13.8924</v>
      </c>
    </row>
    <row r="212" spans="1:4" x14ac:dyDescent="0.25">
      <c r="A212" t="s">
        <v>521</v>
      </c>
      <c r="B212" t="s">
        <v>9</v>
      </c>
      <c r="C212" t="s">
        <v>275</v>
      </c>
      <c r="D212" s="5">
        <v>8.5862999999999996</v>
      </c>
    </row>
    <row r="213" spans="1:4" x14ac:dyDescent="0.25">
      <c r="A213" t="s">
        <v>522</v>
      </c>
      <c r="B213" t="s">
        <v>10</v>
      </c>
      <c r="C213" t="s">
        <v>187</v>
      </c>
      <c r="D213" s="5">
        <v>0.96709999999999996</v>
      </c>
    </row>
    <row r="214" spans="1:4" x14ac:dyDescent="0.25">
      <c r="A214" t="s">
        <v>523</v>
      </c>
      <c r="B214" t="s">
        <v>277</v>
      </c>
      <c r="C214" t="s">
        <v>276</v>
      </c>
      <c r="D214" s="5">
        <v>215.3</v>
      </c>
    </row>
    <row r="215" spans="1:4" x14ac:dyDescent="0.25">
      <c r="A215" t="s">
        <v>524</v>
      </c>
      <c r="B215" t="s">
        <v>279</v>
      </c>
      <c r="C215" t="s">
        <v>278</v>
      </c>
      <c r="D215" s="5">
        <v>31.593</v>
      </c>
    </row>
    <row r="216" spans="1:4" x14ac:dyDescent="0.25">
      <c r="A216" t="s">
        <v>525</v>
      </c>
      <c r="B216" t="s">
        <v>281</v>
      </c>
      <c r="C216" t="s">
        <v>280</v>
      </c>
      <c r="D216" s="5">
        <v>7.8677999999999999</v>
      </c>
    </row>
    <row r="217" spans="1:4" x14ac:dyDescent="0.25">
      <c r="A217" t="s">
        <v>526</v>
      </c>
      <c r="B217" t="s">
        <v>283</v>
      </c>
      <c r="C217" t="s">
        <v>282</v>
      </c>
      <c r="D217" s="5">
        <v>2184</v>
      </c>
    </row>
    <row r="218" spans="1:4" x14ac:dyDescent="0.25">
      <c r="A218" t="s">
        <v>2</v>
      </c>
      <c r="B218" t="s">
        <v>19</v>
      </c>
      <c r="C218" t="s">
        <v>284</v>
      </c>
      <c r="D218" s="5">
        <v>34.76</v>
      </c>
    </row>
    <row r="219" spans="1:4" x14ac:dyDescent="0.25">
      <c r="A219" t="s">
        <v>527</v>
      </c>
      <c r="B219" t="s">
        <v>23</v>
      </c>
      <c r="C219" t="s">
        <v>34</v>
      </c>
      <c r="D219" s="5">
        <v>1</v>
      </c>
    </row>
    <row r="220" spans="1:4" x14ac:dyDescent="0.25">
      <c r="A220" t="s">
        <v>528</v>
      </c>
      <c r="B220" t="s">
        <v>62</v>
      </c>
      <c r="C220" t="s">
        <v>312</v>
      </c>
      <c r="D220" s="5">
        <v>587.35</v>
      </c>
    </row>
    <row r="221" spans="1:4" x14ac:dyDescent="0.25">
      <c r="A221" t="s">
        <v>529</v>
      </c>
      <c r="B221" t="s">
        <v>7</v>
      </c>
      <c r="C221" t="s">
        <v>98</v>
      </c>
      <c r="D221" s="5">
        <v>1.3903000000000001</v>
      </c>
    </row>
    <row r="222" spans="1:4" x14ac:dyDescent="0.25">
      <c r="A222" t="s">
        <v>530</v>
      </c>
      <c r="B222" t="s">
        <v>286</v>
      </c>
      <c r="C222" t="s">
        <v>285</v>
      </c>
      <c r="D222" s="5">
        <v>2.2437</v>
      </c>
    </row>
    <row r="223" spans="1:4" x14ac:dyDescent="0.25">
      <c r="A223" t="s">
        <v>531</v>
      </c>
      <c r="B223" t="s">
        <v>288</v>
      </c>
      <c r="C223" t="s">
        <v>287</v>
      </c>
      <c r="D223" s="5">
        <v>6.68</v>
      </c>
    </row>
    <row r="224" spans="1:4" x14ac:dyDescent="0.25">
      <c r="A224" t="s">
        <v>532</v>
      </c>
      <c r="B224" t="s">
        <v>290</v>
      </c>
      <c r="C224" t="s">
        <v>289</v>
      </c>
      <c r="D224" s="5">
        <v>2.21</v>
      </c>
    </row>
    <row r="225" spans="1:4" x14ac:dyDescent="0.25">
      <c r="A225" t="s">
        <v>533</v>
      </c>
      <c r="B225" t="s">
        <v>292</v>
      </c>
      <c r="C225" t="s">
        <v>291</v>
      </c>
      <c r="D225" s="5">
        <v>2.9895999999999998</v>
      </c>
    </row>
    <row r="226" spans="1:4" x14ac:dyDescent="0.25">
      <c r="A226" t="s">
        <v>534</v>
      </c>
      <c r="B226" t="s">
        <v>23</v>
      </c>
      <c r="C226" t="s">
        <v>34</v>
      </c>
      <c r="D226" s="5">
        <v>1</v>
      </c>
    </row>
    <row r="227" spans="1:4" x14ac:dyDescent="0.25">
      <c r="A227" t="s">
        <v>535</v>
      </c>
      <c r="B227" t="s">
        <v>6</v>
      </c>
      <c r="C227" t="s">
        <v>46</v>
      </c>
      <c r="D227" s="5">
        <v>1.3255999999999999</v>
      </c>
    </row>
    <row r="228" spans="1:4" x14ac:dyDescent="0.25">
      <c r="A228" t="s">
        <v>536</v>
      </c>
      <c r="B228" t="s">
        <v>294</v>
      </c>
      <c r="C228" t="s">
        <v>293</v>
      </c>
      <c r="D228" s="5">
        <v>3383</v>
      </c>
    </row>
    <row r="229" spans="1:4" x14ac:dyDescent="0.25">
      <c r="A229" t="s">
        <v>537</v>
      </c>
      <c r="B229" t="s">
        <v>296</v>
      </c>
      <c r="C229" t="s">
        <v>295</v>
      </c>
      <c r="D229" s="5">
        <v>24.8</v>
      </c>
    </row>
    <row r="230" spans="1:4" x14ac:dyDescent="0.25">
      <c r="A230" t="s">
        <v>538</v>
      </c>
      <c r="B230" t="s">
        <v>298</v>
      </c>
      <c r="C230" t="s">
        <v>297</v>
      </c>
      <c r="D230" s="5">
        <v>3.6724000000000001</v>
      </c>
    </row>
    <row r="231" spans="1:4" x14ac:dyDescent="0.25">
      <c r="A231" t="s">
        <v>539</v>
      </c>
      <c r="B231" t="s">
        <v>5</v>
      </c>
      <c r="C231" t="s">
        <v>141</v>
      </c>
      <c r="D231" s="5">
        <v>0.75849999999999995</v>
      </c>
    </row>
    <row r="232" spans="1:4" x14ac:dyDescent="0.25">
      <c r="A232" t="s">
        <v>540</v>
      </c>
      <c r="B232" t="s">
        <v>23</v>
      </c>
      <c r="C232" t="s">
        <v>34</v>
      </c>
      <c r="D232" s="5">
        <v>1</v>
      </c>
    </row>
    <row r="233" spans="1:4" x14ac:dyDescent="0.25">
      <c r="A233" t="s">
        <v>541</v>
      </c>
      <c r="B233" t="s">
        <v>23</v>
      </c>
      <c r="C233" t="s">
        <v>34</v>
      </c>
      <c r="D233" s="5">
        <v>1</v>
      </c>
    </row>
    <row r="234" spans="1:4" x14ac:dyDescent="0.25">
      <c r="A234" t="s">
        <v>542</v>
      </c>
      <c r="B234" t="s">
        <v>300</v>
      </c>
      <c r="C234" t="s">
        <v>299</v>
      </c>
      <c r="D234" s="5">
        <v>29.78</v>
      </c>
    </row>
    <row r="235" spans="1:4" x14ac:dyDescent="0.25">
      <c r="A235" t="s">
        <v>543</v>
      </c>
      <c r="B235" t="s">
        <v>302</v>
      </c>
      <c r="C235" t="s">
        <v>301</v>
      </c>
      <c r="D235" s="5">
        <v>2955</v>
      </c>
    </row>
    <row r="236" spans="1:4" x14ac:dyDescent="0.25">
      <c r="A236" t="s">
        <v>544</v>
      </c>
      <c r="B236" t="s">
        <v>304</v>
      </c>
      <c r="C236" t="s">
        <v>303</v>
      </c>
      <c r="D236" s="5">
        <v>109.2</v>
      </c>
    </row>
    <row r="237" spans="1:4" x14ac:dyDescent="0.25">
      <c r="A237" t="s">
        <v>545</v>
      </c>
      <c r="B237" t="s">
        <v>306</v>
      </c>
      <c r="C237" t="s">
        <v>305</v>
      </c>
      <c r="D237" s="5">
        <v>9.9748000000000001</v>
      </c>
    </row>
    <row r="238" spans="1:4" x14ac:dyDescent="0.25">
      <c r="A238" t="s">
        <v>546</v>
      </c>
      <c r="B238" t="s">
        <v>308</v>
      </c>
      <c r="C238" t="s">
        <v>307</v>
      </c>
      <c r="D238" s="5">
        <v>22275</v>
      </c>
    </row>
    <row r="239" spans="1:4" x14ac:dyDescent="0.25">
      <c r="A239" t="s">
        <v>547</v>
      </c>
      <c r="B239" t="s">
        <v>23</v>
      </c>
      <c r="C239" t="s">
        <v>34</v>
      </c>
      <c r="D239" s="5">
        <v>1</v>
      </c>
    </row>
    <row r="240" spans="1:4" x14ac:dyDescent="0.25">
      <c r="A240" t="s">
        <v>548</v>
      </c>
      <c r="B240" t="s">
        <v>23</v>
      </c>
      <c r="C240" t="s">
        <v>34</v>
      </c>
      <c r="D240" s="5">
        <v>1</v>
      </c>
    </row>
    <row r="241" spans="1:4" x14ac:dyDescent="0.25">
      <c r="A241" t="s">
        <v>549</v>
      </c>
      <c r="B241" t="s">
        <v>130</v>
      </c>
      <c r="C241" t="s">
        <v>129</v>
      </c>
      <c r="D241" s="5">
        <v>106.1</v>
      </c>
    </row>
    <row r="242" spans="1:4" x14ac:dyDescent="0.25">
      <c r="A242" t="s">
        <v>550</v>
      </c>
      <c r="B242" t="s">
        <v>211</v>
      </c>
      <c r="C242" t="s">
        <v>210</v>
      </c>
      <c r="D242" s="5">
        <v>9.7280999999999995</v>
      </c>
    </row>
    <row r="243" spans="1:4" x14ac:dyDescent="0.25">
      <c r="A243" t="s">
        <v>551</v>
      </c>
      <c r="B243" t="s">
        <v>310</v>
      </c>
      <c r="C243" t="s">
        <v>309</v>
      </c>
      <c r="D243" s="5">
        <v>249.7</v>
      </c>
    </row>
  </sheetData>
  <sortState ref="B2:C22">
    <sortCondition ref="B1"/>
  </sortState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converter</vt:lpstr>
      <vt:lpstr>config</vt:lpstr>
    </vt:vector>
  </TitlesOfParts>
  <Company>Member Company of the AEGON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Wyman</dc:creator>
  <cp:lastModifiedBy>Wyman2</cp:lastModifiedBy>
  <dcterms:created xsi:type="dcterms:W3CDTF">2016-07-28T01:25:34Z</dcterms:created>
  <dcterms:modified xsi:type="dcterms:W3CDTF">2016-08-02T16:36:48Z</dcterms:modified>
</cp:coreProperties>
</file>